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5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<sst xmlns="http://schemas.openxmlformats.org/spreadsheetml/2006/main" count="643" uniqueCount="379">
  <si>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</si>
  <si>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</si>
  <si>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</si>
  <si>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</si>
  <si>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</si>
  <si>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</si>
  <si>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</si>
  <si>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</si>
  <si>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</si>
  <si>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</si>
  <si>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</si>
  <si>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</si>
  <si>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</si>
  <si>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</si>
  <si>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</si>
  <si>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</si>
  <si>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</si>
  <si>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</si>
  <si>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</si>
  <si>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</si>
  <si>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</si>
  <si>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</si>
  <si>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</si>
  <si>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</si>
  <si>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</si>
  <si>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</si>
  <si>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</si>
  <si>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</si>
  <si>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</si>
  <si>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</si>
  <si>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</si>
  <si>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</si>
  <si>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</si>
  <si>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</si>
  <si>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</si>
  <si>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</si>
  <si>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</si>
  <si>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</si>
  <si>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</si>
  <si>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</si>
  <si>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</si>
  <si>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</si>
  <si>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</si>
  <si>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</si>
  <si>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</si>
  <si>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</si>
  <si>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</si>
  <si>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</si>
  <si>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</si>
  <si>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</si>
  <si>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</si>
  <si>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</si>
  <si>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</si>
  <si>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</si>
  <si>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</si>
  <si>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</si>
  <si>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</si>
  <si>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</si>
  <si>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</si>
  <si>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</si>
  <si>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</si>
  <si>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</si>
  <si>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</si>
  <si>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</si>
  <si>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</si>
  <si>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</si>
  <si>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</si>
  <si>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</si>
  <si>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</si>
  <si>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</si>
  <si>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</si>
  <si>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</si>
  <si>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</si>
  <si>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</si>
  <si>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</si>
  <si>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</si>
  <si>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Plan
2007 r.</t>
  </si>
  <si>
    <t>Łączne nakłady finansowe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</si>
  <si>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</si>
  <si>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</si>
  <si>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</si>
  <si>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</si>
  <si>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</si>
  <si>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</si>
  <si>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</si>
  <si>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</si>
  <si>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</si>
  <si>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</si>
  <si>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</si>
  <si>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</si>
  <si>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§ 931</t>
  </si>
  <si>
    <t>Jednostka org. realizująca zadanie lub koordynująca program</t>
  </si>
  <si>
    <t>rok budżetowy 2007 (8+9+10+11)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</si>
  <si>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</si>
  <si>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</si>
  <si>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</si>
  <si>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</si>
  <si>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</si>
  <si>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Wydatki budżetu gminy na  2007 r.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</si>
  <si>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</si>
  <si>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</si>
  <si>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2007 r.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</si>
  <si>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</si>
  <si>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</si>
  <si>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</si>
  <si>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</si>
  <si>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</si>
  <si>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</si>
  <si>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</si>
  <si>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</si>
  <si>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</si>
  <si>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</si>
  <si>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</si>
  <si>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</si>
  <si>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</si>
  <si>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</si>
  <si>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</si>
  <si>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</si>
  <si>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</si>
  <si>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</si>
  <si>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</si>
  <si>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</si>
  <si>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</si>
  <si>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</si>
  <si>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</si>
  <si>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</si>
  <si>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</si>
  <si>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</si>
  <si>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</si>
  <si>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</si>
  <si>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</si>
  <si>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</si>
  <si>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2006 r.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</si>
  <si>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</si>
  <si>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</si>
  <si>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</si>
  <si>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</si>
  <si>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</si>
  <si>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</si>
  <si>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</si>
  <si>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</si>
  <si>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</si>
  <si>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</si>
  <si>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</si>
  <si>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</si>
  <si>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</si>
  <si>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</si>
  <si>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Gospodarki Zasobem Geodezyjnym i Kartograficznym</t>
  </si>
  <si>
    <t>Prognoza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</si>
  <si>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</si>
  <si>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</si>
  <si>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</si>
  <si>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</si>
  <si>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</si>
  <si>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</si>
  <si>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</si>
  <si>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</si>
  <si>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</si>
  <si>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</si>
  <si>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</si>
  <si>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</si>
  <si>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</si>
  <si>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</si>
  <si>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</si>
  <si>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Kwota długu na dzień 31.12.2006</t>
  </si>
  <si>
    <t>Prognoza kwoty długu na rok 2007 i lata następne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</si>
  <si>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</si>
  <si>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</si>
  <si>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</si>
  <si>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</si>
  <si>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</si>
  <si>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</si>
  <si>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</si>
  <si>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</si>
  <si>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</si>
  <si>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</si>
  <si>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</si>
  <si>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</si>
  <si>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</si>
  <si>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</si>
  <si>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</si>
  <si>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</si>
  <si>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</si>
  <si>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</si>
  <si>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</si>
  <si>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</si>
  <si>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</si>
  <si>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</si>
  <si>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</si>
  <si>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</si>
  <si>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 xml:space="preserve"> oraz dochodów i wydatków dochodów własnych na 2007 r.</t>
  </si>
  <si>
    <t>w tym: dotacja
z budżetu</t>
  </si>
  <si>
    <t>Ogółem</t>
  </si>
  <si>
    <t>Dotacje celowe na zadania własne gminy realizowane przez podmioty należące
i nienależące do sektora finansów publicznych w 2007 r.</t>
  </si>
  <si>
    <t>Obsługa długu z tytułu:</t>
  </si>
  <si>
    <t>Prognozowane wydatki budżetowe</t>
  </si>
  <si>
    <t>Prognozowany wynik finansowy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</si>
  <si>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</si>
  <si>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</si>
  <si>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</si>
  <si>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</si>
  <si>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</si>
  <si>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</si>
  <si>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</si>
  <si>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</si>
  <si>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</si>
  <si>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</si>
  <si>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</si>
  <si>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</si>
  <si>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</si>
  <si>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</si>
  <si>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</si>
  <si>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</si>
  <si>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</si>
  <si>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</si>
  <si>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</si>
  <si>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</si>
  <si>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</si>
  <si>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</si>
  <si>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</si>
  <si>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</si>
  <si>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</si>
  <si>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</si>
  <si>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</si>
  <si>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długu po uwzględnieniu art. 170 ust. 3</t>
  </si>
  <si>
    <t>spłaty zadłużenia po uwzględnieniu art. 169 ust. 3</t>
  </si>
  <si>
    <t>Zobowiązania wg tytułów dłużnych:</t>
  </si>
  <si>
    <t xml:space="preserve">spłaty rat pożyczek </t>
  </si>
  <si>
    <t>spłaty rat kredytów</t>
  </si>
  <si>
    <t>10.</t>
  </si>
  <si>
    <t>Inne źródła (wolne środki)</t>
  </si>
  <si>
    <t>Zadania inwestycyjne roczne w 2007 r.</t>
  </si>
  <si>
    <t>Nazwa zadania inwestycyjnego</t>
  </si>
  <si>
    <t>010</t>
  </si>
  <si>
    <t>01010</t>
  </si>
  <si>
    <t>0970</t>
  </si>
  <si>
    <t>wpływy z różnych dochodów</t>
  </si>
  <si>
    <t>020</t>
  </si>
  <si>
    <t>02001</t>
  </si>
  <si>
    <t>0750</t>
  </si>
  <si>
    <t>dochody z najmu i dzierżawy</t>
  </si>
  <si>
    <t>0470</t>
  </si>
  <si>
    <t xml:space="preserve">wpływy z opłat za użytkowanie wieczyste </t>
  </si>
  <si>
    <t xml:space="preserve">0760 </t>
  </si>
  <si>
    <t>wpływy z tyt.przekszt.pr.wieczyst.użytk.w prawo własności</t>
  </si>
  <si>
    <t>0870</t>
  </si>
  <si>
    <t>wpływy ze sprzedaży składników majątkowych</t>
  </si>
  <si>
    <t>0910</t>
  </si>
  <si>
    <t>odsertki od nieterminowych wpłat z tyt. pod. i opłat</t>
  </si>
  <si>
    <t>0830</t>
  </si>
  <si>
    <t>wpływy z usług</t>
  </si>
  <si>
    <t>dot.cel.otrz.z budżetu pań.na realiz.zadań z zak.adm.rządowej</t>
  </si>
  <si>
    <t>dochody jst związane z realiz.zadań z zakresu adm. rządowej</t>
  </si>
  <si>
    <t>0350</t>
  </si>
  <si>
    <t>pod.od działalności gospodarczej osób fizycznych</t>
  </si>
  <si>
    <t>0310</t>
  </si>
  <si>
    <t xml:space="preserve">podatek od nieruchomości </t>
  </si>
  <si>
    <t>0320</t>
  </si>
  <si>
    <t>podatek rolny</t>
  </si>
  <si>
    <t>0330</t>
  </si>
  <si>
    <t>podatek leśny</t>
  </si>
  <si>
    <t>odsetki od nietermin.wpłat z tyt.pod. i opłat</t>
  </si>
  <si>
    <t>pod. rolny</t>
  </si>
  <si>
    <t xml:space="preserve">0330 </t>
  </si>
  <si>
    <t>pod.leśny</t>
  </si>
  <si>
    <t>0340</t>
  </si>
  <si>
    <t>pod. od środków tranportowych</t>
  </si>
  <si>
    <t>0360</t>
  </si>
  <si>
    <t>pod.od spadków i darowizn</t>
  </si>
  <si>
    <t>0430</t>
  </si>
  <si>
    <t>wpływy z opłaty targowej</t>
  </si>
  <si>
    <t>0500</t>
  </si>
  <si>
    <t>podatek od czynności cywilnoprawnych</t>
  </si>
  <si>
    <t>0410</t>
  </si>
  <si>
    <t>wpływy z opłaty skarbowej</t>
  </si>
  <si>
    <t>0480</t>
  </si>
  <si>
    <t>wpływy z opłat za wydawanie zezwoleń na sprzedaż alkoholu</t>
  </si>
  <si>
    <t>0010</t>
  </si>
  <si>
    <t>podatek dochodowy od osób fizycznych</t>
  </si>
  <si>
    <t>0020</t>
  </si>
  <si>
    <t>podatek dochodowy od osób prawnych</t>
  </si>
  <si>
    <t xml:space="preserve">subwencja oświatowa </t>
  </si>
  <si>
    <t xml:space="preserve">subwencja wyrównawcza </t>
  </si>
  <si>
    <t>dotacja celowa otrz.z budżetu pań.na real.zadań z adm.rządow.</t>
  </si>
  <si>
    <t>dotacja celowa otrz.z budżetu pań.na real własnych.zadań bież.</t>
  </si>
  <si>
    <t>dotacja celowa otrz.z budż.państwa na realiz.własnych zadań</t>
  </si>
  <si>
    <t>dot.cel.otrz.z budżetu pań.na realiz.własnych zadań bież.gm.</t>
  </si>
  <si>
    <t>ś-ki na dofin.wł.inwestycji pozyskane z innych żródeł-UE</t>
  </si>
  <si>
    <t>Dochody ogółem</t>
  </si>
  <si>
    <t>0920</t>
  </si>
  <si>
    <t>pozostałe odsetki</t>
  </si>
  <si>
    <t>Rolnictwo i łowiectwo</t>
  </si>
  <si>
    <t>melioracje wodne</t>
  </si>
  <si>
    <t>01008</t>
  </si>
  <si>
    <t xml:space="preserve">infratr.wodociągowa i sanitacyjna </t>
  </si>
  <si>
    <t>01030</t>
  </si>
  <si>
    <t>izby rolnicze</t>
  </si>
  <si>
    <t>01095</t>
  </si>
  <si>
    <t>pozostała działalność</t>
  </si>
  <si>
    <t xml:space="preserve">Transport i łączność </t>
  </si>
  <si>
    <t>drogi publiczne wojewódzkie</t>
  </si>
  <si>
    <t>drogi publiczne powiatowe</t>
  </si>
  <si>
    <t>drogi publiczne gminne</t>
  </si>
  <si>
    <t>usuwanie skutków klęsk żywiołówych</t>
  </si>
  <si>
    <t>Gospodarka mieszkaniowa</t>
  </si>
  <si>
    <t>gospodarka gruntami i nieruchmoś.</t>
  </si>
  <si>
    <t>Działalność usługowa</t>
  </si>
  <si>
    <t>cmentarze</t>
  </si>
  <si>
    <t>Administracja publiczna</t>
  </si>
  <si>
    <t xml:space="preserve">urzędy wojewódzkie </t>
  </si>
  <si>
    <t>rady gmin</t>
  </si>
  <si>
    <t>urzędy gmin</t>
  </si>
  <si>
    <t>Urzędy nacz.org.władzy pań.kontr.ioch</t>
  </si>
  <si>
    <t>urzędy nacz.org.wł.państw.kontr.i och.</t>
  </si>
  <si>
    <t>Bezpieczeń.publicz.i ochrona przeciw.</t>
  </si>
  <si>
    <t>jednostki terenowe policji</t>
  </si>
  <si>
    <t>ochotnicze straże pożarne</t>
  </si>
  <si>
    <t>obrona cywilna</t>
  </si>
  <si>
    <t>Dochody od osób prw.,fizycz.i od inny</t>
  </si>
  <si>
    <t>pobór pod.opłat i niepod.należ.budżet.</t>
  </si>
  <si>
    <t>Obsługa długu publicznego</t>
  </si>
  <si>
    <t>obsługa pap.wart.,kredytów i poż.jst</t>
  </si>
  <si>
    <t>Różne rozliczenia</t>
  </si>
  <si>
    <t>rezerwy ogólne i celowe</t>
  </si>
  <si>
    <t>Oświata i wychowanie</t>
  </si>
  <si>
    <t>szkoły podstawowe</t>
  </si>
  <si>
    <t>oddz.przedszkolne w szkoł.podstawow</t>
  </si>
  <si>
    <t>przedszkola</t>
  </si>
  <si>
    <t>gimnazja</t>
  </si>
  <si>
    <t>dowożenie uczniów do szkół</t>
  </si>
  <si>
    <t>zespoły obsługi ekon.adm.szkół</t>
  </si>
  <si>
    <t>dokształcanie i doskonal.nauczycieli</t>
  </si>
  <si>
    <t>Ochrona zdrowia</t>
  </si>
  <si>
    <t>lecznictwo ambulatoryjne</t>
  </si>
  <si>
    <t>zwalczanie narkomanii</t>
  </si>
  <si>
    <t>przeciwdziałanie aloholizmowi</t>
  </si>
  <si>
    <t>Pomoc społeczna</t>
  </si>
  <si>
    <t>domy pomocy społecznej</t>
  </si>
  <si>
    <t>świadcz.rodz.zalicz.alim.oraz skł.ubez</t>
  </si>
  <si>
    <t xml:space="preserve">składki na ubezp.zdrowotne </t>
  </si>
  <si>
    <t>zasiłki i pomoc w naturze</t>
  </si>
  <si>
    <t>dodatki mieszkaniowe</t>
  </si>
  <si>
    <t>ośrodki pomocy społecznej</t>
  </si>
  <si>
    <t>jed.specjal.porad.mieszkania chronion</t>
  </si>
  <si>
    <t>usługi opiekuńcze i specjalistyczne</t>
  </si>
  <si>
    <t>Edukacyjna opieka wychowawcza</t>
  </si>
  <si>
    <t>świetlice szkolne</t>
  </si>
  <si>
    <t>Gospodarka komunalna i ochrona śr.</t>
  </si>
  <si>
    <t>oczyszczanie miast i wsi</t>
  </si>
  <si>
    <t>utrzymanie zieleni w m i g</t>
  </si>
  <si>
    <t>oświetlenie ulic,placów i dróg</t>
  </si>
  <si>
    <t>Kultura i ochrona dziedzictwa narodow</t>
  </si>
  <si>
    <t>domy i ośrodki kultury,świetlice i kluby</t>
  </si>
  <si>
    <t>biblioteki</t>
  </si>
  <si>
    <t>Kultura fizyczna i sport</t>
  </si>
  <si>
    <t>zadania w zakresie kult.fiz.i sportu</t>
  </si>
  <si>
    <t>Ogółem wydatki</t>
  </si>
  <si>
    <t>1.r.80104 oplaty za wyżywienie</t>
  </si>
  <si>
    <t>wpłaty z Urzędu Marszałkowskiego za emisję zanieczyszczeń</t>
  </si>
  <si>
    <t>inne</t>
  </si>
  <si>
    <t>opłaty za emisję zanieczyszeń</t>
  </si>
  <si>
    <t>zakup sadzonek,drzew,krzewów oraz koszy na śmieci</t>
  </si>
  <si>
    <t>SZPOZ w Skalbmierzu</t>
  </si>
  <si>
    <t>MGOK w Skalbmierzu</t>
  </si>
  <si>
    <t>Biblioteka w Skalbmierzu</t>
  </si>
  <si>
    <t>zadania w zakresie kultury fizycznej i sportu</t>
  </si>
  <si>
    <t>urząd gminy</t>
  </si>
  <si>
    <t>budowa kanalizacji sanitarnej wraz z przyłączami 2003-2013</t>
  </si>
  <si>
    <t>rozbudowa i modernizacja obiektu sportowego mig Skalbmierz 2005-2007</t>
  </si>
  <si>
    <t>budowa dróg</t>
  </si>
  <si>
    <t>zakup komputerów</t>
  </si>
  <si>
    <t>budowa ulic</t>
  </si>
  <si>
    <t>Program; SPO</t>
  </si>
  <si>
    <t>Priorytet; Zrównoważony rozwój obsz. Wiejskich</t>
  </si>
  <si>
    <t>Działanie; Odnowa wsi oraz zachow i ochrona dziedzictwa kulturowego</t>
  </si>
  <si>
    <t>Nazwa projektu:Rozbudowa i modernizacja obiektu sportowego w m. Skalbmierz</t>
  </si>
  <si>
    <t>zakup samochodu</t>
  </si>
  <si>
    <t xml:space="preserve">a.      
B.
C.450 000
D. </t>
  </si>
  <si>
    <t>r.92605 $6058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</si>
</sst>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1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 wrapText="1" indent="1"/>
    </xf>
    <xf numFmtId="0" fontId="20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2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7" fillId="0" borderId="10" xfId="0" applyFont="1" applyBorder="1" applyAlignment="1" quotePrefix="1">
      <alignment horizontal="right" vertical="top" wrapText="1"/>
    </xf>
    <xf numFmtId="0" fontId="17" fillId="0" borderId="10" xfId="0" applyFont="1" applyBorder="1" applyAlignment="1">
      <alignment vertical="top" wrapText="1"/>
    </xf>
    <xf numFmtId="3" fontId="17" fillId="0" borderId="10" xfId="0" applyNumberFormat="1" applyFont="1" applyBorder="1" applyAlignment="1">
      <alignment vertical="top" wrapText="1"/>
    </xf>
    <xf numFmtId="0" fontId="17" fillId="0" borderId="1" xfId="0" applyFont="1" applyBorder="1" applyAlignment="1" quotePrefix="1">
      <alignment horizontal="right" vertical="top" wrapText="1"/>
    </xf>
    <xf numFmtId="0" fontId="17" fillId="0" borderId="1" xfId="0" applyFont="1" applyBorder="1" applyAlignment="1">
      <alignment vertical="top" wrapText="1"/>
    </xf>
    <xf numFmtId="3" fontId="17" fillId="0" borderId="1" xfId="0" applyNumberFormat="1" applyFont="1" applyBorder="1" applyAlignment="1">
      <alignment vertical="top" wrapText="1"/>
    </xf>
    <xf numFmtId="0" fontId="0" fillId="0" borderId="1" xfId="0" applyFont="1" applyBorder="1" applyAlignment="1" quotePrefix="1">
      <alignment horizontal="right"/>
    </xf>
    <xf numFmtId="0" fontId="0" fillId="0" borderId="1" xfId="0" applyFont="1" applyBorder="1" applyAlignment="1" quotePrefix="1">
      <alignment horizontal="right" vertical="center"/>
    </xf>
    <xf numFmtId="0" fontId="20" fillId="0" borderId="2" xfId="0" applyNumberFormat="1" applyFont="1" applyBorder="1" applyAlignment="1" quotePrefix="1">
      <alignment horizontal="right" vertical="top" wrapText="1"/>
    </xf>
    <xf numFmtId="0" fontId="20" fillId="0" borderId="2" xfId="0" applyFont="1" applyBorder="1" applyAlignment="1">
      <alignment vertical="top" wrapText="1"/>
    </xf>
    <xf numFmtId="3" fontId="20" fillId="0" borderId="2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3" fontId="20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/>
    </xf>
    <xf numFmtId="0" fontId="0" fillId="0" borderId="2" xfId="0" applyBorder="1" applyAlignment="1" quotePrefix="1">
      <alignment vertical="center"/>
    </xf>
    <xf numFmtId="0" fontId="0" fillId="0" borderId="2" xfId="0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0" fontId="13" fillId="0" borderId="3" xfId="18" applyFont="1" applyBorder="1" applyAlignment="1">
      <alignment wrapText="1"/>
      <protection/>
    </xf>
    <xf numFmtId="3" fontId="13" fillId="0" borderId="3" xfId="18" applyNumberFormat="1" applyFont="1" applyBorder="1">
      <alignment/>
      <protection/>
    </xf>
    <xf numFmtId="3" fontId="12" fillId="0" borderId="2" xfId="18" applyNumberFormat="1" applyFont="1" applyBorder="1">
      <alignment/>
      <protection/>
    </xf>
    <xf numFmtId="3" fontId="12" fillId="0" borderId="1" xfId="18" applyNumberFormat="1" applyFont="1" applyBorder="1">
      <alignment/>
      <protection/>
    </xf>
    <xf numFmtId="3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13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5" xfId="18" applyFont="1" applyBorder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0" fontId="13" fillId="0" borderId="17" xfId="18" applyFont="1" applyBorder="1" applyAlignment="1">
      <alignment horizontal="center"/>
      <protection/>
    </xf>
    <xf numFmtId="0" fontId="13" fillId="0" borderId="18" xfId="18" applyFont="1" applyBorder="1" applyAlignment="1">
      <alignment horizontal="center"/>
      <protection/>
    </xf>
    <xf numFmtId="0" fontId="13" fillId="0" borderId="19" xfId="18" applyFont="1" applyBorder="1" applyAlignment="1">
      <alignment horizontal="center"/>
      <protection/>
    </xf>
    <xf numFmtId="0" fontId="13" fillId="0" borderId="3" xfId="18" applyFont="1" applyBorder="1" applyAlignment="1">
      <alignment horizontal="center"/>
      <protection/>
    </xf>
    <xf numFmtId="0" fontId="13" fillId="0" borderId="10" xfId="18" applyFont="1" applyBorder="1" applyAlignment="1">
      <alignment vertical="center" wrapText="1"/>
      <protection/>
    </xf>
    <xf numFmtId="0" fontId="13" fillId="0" borderId="11" xfId="18" applyFont="1" applyBorder="1" applyAlignment="1">
      <alignment vertical="center" wrapText="1"/>
      <protection/>
    </xf>
    <xf numFmtId="0" fontId="13" fillId="0" borderId="5" xfId="18" applyFont="1" applyBorder="1" applyAlignment="1">
      <alignment vertical="center" wrapText="1"/>
      <protection/>
    </xf>
    <xf numFmtId="0" fontId="13" fillId="0" borderId="20" xfId="18" applyFont="1" applyBorder="1" applyAlignment="1">
      <alignment horizontal="center"/>
      <protection/>
    </xf>
    <xf numFmtId="0" fontId="13" fillId="0" borderId="21" xfId="18" applyFont="1" applyBorder="1" applyAlignment="1">
      <alignment horizontal="center"/>
      <protection/>
    </xf>
    <xf numFmtId="0" fontId="13" fillId="0" borderId="22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20" fillId="0" borderId="0" xfId="18" applyFont="1" applyAlignment="1">
      <alignment horizontal="center"/>
      <protection/>
    </xf>
    <xf numFmtId="0" fontId="12" fillId="0" borderId="12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27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right" vertical="top" wrapText="1"/>
    </xf>
    <xf numFmtId="0" fontId="17" fillId="0" borderId="11" xfId="0" applyFont="1" applyBorder="1" applyAlignment="1">
      <alignment horizontal="right" vertical="top" wrapText="1"/>
    </xf>
    <xf numFmtId="0" fontId="17" fillId="0" borderId="9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B1" sqref="B1:E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72" t="s">
        <v>70</v>
      </c>
      <c r="C1" s="172"/>
      <c r="D1" s="172"/>
      <c r="E1" s="172"/>
    </row>
    <row r="2" spans="2:4" ht="18">
      <c r="B2" s="3"/>
      <c r="C2" s="3"/>
      <c r="D2" s="3"/>
    </row>
    <row r="3" ht="12.75">
      <c r="E3" s="19" t="s">
        <v>67</v>
      </c>
    </row>
    <row r="4" spans="1:5" s="72" customFormat="1" ht="15" customHeight="1">
      <c r="A4" s="173" t="s">
        <v>2</v>
      </c>
      <c r="B4" s="173" t="s">
        <v>3</v>
      </c>
      <c r="C4" s="173" t="s">
        <v>4</v>
      </c>
      <c r="D4" s="173" t="s">
        <v>5</v>
      </c>
      <c r="E4" s="163" t="s">
        <v>76</v>
      </c>
    </row>
    <row r="5" spans="1:5" s="72" customFormat="1" ht="15" customHeight="1">
      <c r="A5" s="174"/>
      <c r="B5" s="174"/>
      <c r="C5" s="162"/>
      <c r="D5" s="162"/>
      <c r="E5" s="162"/>
    </row>
    <row r="6" spans="1:5" s="80" customFormat="1" ht="7.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</row>
    <row r="7" spans="1:5" ht="13.5" customHeight="1">
      <c r="A7" s="133" t="s">
        <v>233</v>
      </c>
      <c r="B7" s="134" t="s">
        <v>234</v>
      </c>
      <c r="C7" s="134" t="s">
        <v>235</v>
      </c>
      <c r="D7" s="34" t="s">
        <v>236</v>
      </c>
      <c r="E7" s="116">
        <v>5000</v>
      </c>
    </row>
    <row r="8" spans="1:5" ht="13.5" customHeight="1">
      <c r="A8" s="133" t="s">
        <v>237</v>
      </c>
      <c r="B8" s="134" t="s">
        <v>238</v>
      </c>
      <c r="C8" s="134" t="s">
        <v>239</v>
      </c>
      <c r="D8" s="34" t="s">
        <v>240</v>
      </c>
      <c r="E8" s="116">
        <v>2650</v>
      </c>
    </row>
    <row r="9" spans="1:5" ht="13.5" customHeight="1">
      <c r="A9" s="117">
        <v>700</v>
      </c>
      <c r="B9" s="34">
        <v>70005</v>
      </c>
      <c r="C9" s="134" t="s">
        <v>241</v>
      </c>
      <c r="D9" s="34" t="s">
        <v>242</v>
      </c>
      <c r="E9" s="116">
        <v>7808</v>
      </c>
    </row>
    <row r="10" spans="1:5" ht="12" customHeight="1">
      <c r="A10" s="117">
        <v>700</v>
      </c>
      <c r="B10" s="34">
        <v>70005</v>
      </c>
      <c r="C10" s="134" t="s">
        <v>239</v>
      </c>
      <c r="D10" s="34" t="s">
        <v>240</v>
      </c>
      <c r="E10" s="116">
        <v>67070</v>
      </c>
    </row>
    <row r="11" spans="1:5" ht="12.75" customHeight="1">
      <c r="A11" s="117">
        <v>700</v>
      </c>
      <c r="B11" s="34">
        <v>70005</v>
      </c>
      <c r="C11" s="134" t="s">
        <v>243</v>
      </c>
      <c r="D11" s="34" t="s">
        <v>244</v>
      </c>
      <c r="E11" s="116">
        <v>8000</v>
      </c>
    </row>
    <row r="12" spans="1:5" ht="13.5" customHeight="1">
      <c r="A12" s="117">
        <v>700</v>
      </c>
      <c r="B12" s="34">
        <v>70005</v>
      </c>
      <c r="C12" s="134" t="s">
        <v>245</v>
      </c>
      <c r="D12" s="34" t="s">
        <v>246</v>
      </c>
      <c r="E12" s="116">
        <v>50000</v>
      </c>
    </row>
    <row r="13" spans="1:5" ht="13.5" customHeight="1">
      <c r="A13" s="117">
        <v>700</v>
      </c>
      <c r="B13" s="34">
        <v>70005</v>
      </c>
      <c r="C13" s="134" t="s">
        <v>247</v>
      </c>
      <c r="D13" s="34" t="s">
        <v>248</v>
      </c>
      <c r="E13" s="116">
        <v>1200</v>
      </c>
    </row>
    <row r="14" spans="1:5" s="99" customFormat="1" ht="19.5" customHeight="1" hidden="1">
      <c r="A14" s="171"/>
      <c r="B14" s="171"/>
      <c r="C14" s="171"/>
      <c r="D14" s="171"/>
      <c r="E14" s="34"/>
    </row>
    <row r="15" spans="1:5" ht="12.75">
      <c r="A15" s="117">
        <v>710</v>
      </c>
      <c r="B15" s="34">
        <v>71095</v>
      </c>
      <c r="C15" s="134" t="s">
        <v>249</v>
      </c>
      <c r="D15" s="34" t="s">
        <v>250</v>
      </c>
      <c r="E15" s="116">
        <v>255000</v>
      </c>
    </row>
    <row r="16" spans="1:5" ht="12.75">
      <c r="A16" s="117">
        <v>750</v>
      </c>
      <c r="B16" s="34">
        <v>75011</v>
      </c>
      <c r="C16" s="34">
        <v>2010</v>
      </c>
      <c r="D16" s="34" t="s">
        <v>251</v>
      </c>
      <c r="E16" s="116">
        <v>52080</v>
      </c>
    </row>
    <row r="17" spans="1:5" ht="12.75">
      <c r="A17" s="117">
        <v>750</v>
      </c>
      <c r="B17" s="115">
        <v>75023</v>
      </c>
      <c r="C17" s="134" t="s">
        <v>235</v>
      </c>
      <c r="D17" s="34" t="s">
        <v>236</v>
      </c>
      <c r="E17" s="116">
        <v>2200</v>
      </c>
    </row>
    <row r="18" spans="1:5" ht="12.75">
      <c r="A18" s="117">
        <v>750</v>
      </c>
      <c r="B18" s="34">
        <v>75023</v>
      </c>
      <c r="C18" s="34">
        <v>2360</v>
      </c>
      <c r="D18" s="34" t="s">
        <v>252</v>
      </c>
      <c r="E18" s="116">
        <v>1012</v>
      </c>
    </row>
    <row r="19" spans="1:5" ht="12.75">
      <c r="A19" s="117">
        <v>751</v>
      </c>
      <c r="B19" s="34">
        <v>75101</v>
      </c>
      <c r="C19" s="34">
        <v>2010</v>
      </c>
      <c r="D19" s="34" t="s">
        <v>251</v>
      </c>
      <c r="E19" s="116">
        <v>1156</v>
      </c>
    </row>
    <row r="20" spans="1:5" ht="12.75">
      <c r="A20" s="117">
        <v>756</v>
      </c>
      <c r="B20" s="34">
        <v>75601</v>
      </c>
      <c r="C20" s="134" t="s">
        <v>253</v>
      </c>
      <c r="D20" s="34" t="s">
        <v>254</v>
      </c>
      <c r="E20" s="116">
        <v>25000</v>
      </c>
    </row>
    <row r="21" spans="1:5" ht="12.75">
      <c r="A21" s="117">
        <v>756</v>
      </c>
      <c r="B21" s="34">
        <v>75615</v>
      </c>
      <c r="C21" s="134" t="s">
        <v>255</v>
      </c>
      <c r="D21" s="34" t="s">
        <v>256</v>
      </c>
      <c r="E21" s="116">
        <v>402000</v>
      </c>
    </row>
    <row r="22" spans="1:5" ht="12.75">
      <c r="A22" s="117">
        <v>756</v>
      </c>
      <c r="B22" s="34">
        <v>75615</v>
      </c>
      <c r="C22" s="134" t="s">
        <v>257</v>
      </c>
      <c r="D22" s="34" t="s">
        <v>258</v>
      </c>
      <c r="E22" s="116">
        <v>2000</v>
      </c>
    </row>
    <row r="23" spans="1:5" ht="12.75">
      <c r="A23" s="117">
        <v>756</v>
      </c>
      <c r="B23" s="34">
        <v>75615</v>
      </c>
      <c r="C23" s="134" t="s">
        <v>259</v>
      </c>
      <c r="D23" s="34" t="s">
        <v>260</v>
      </c>
      <c r="E23" s="34">
        <v>116</v>
      </c>
    </row>
    <row r="24" spans="1:5" ht="12.75">
      <c r="A24" s="117">
        <v>756</v>
      </c>
      <c r="B24" s="34">
        <v>75615</v>
      </c>
      <c r="C24" s="134" t="s">
        <v>247</v>
      </c>
      <c r="D24" s="34" t="s">
        <v>261</v>
      </c>
      <c r="E24" s="116">
        <v>1000</v>
      </c>
    </row>
    <row r="25" spans="1:5" ht="12.75">
      <c r="A25" s="117">
        <v>756</v>
      </c>
      <c r="B25" s="34">
        <v>75616</v>
      </c>
      <c r="C25" s="134" t="s">
        <v>255</v>
      </c>
      <c r="D25" s="34" t="s">
        <v>256</v>
      </c>
      <c r="E25" s="116">
        <v>175000</v>
      </c>
    </row>
    <row r="26" spans="1:5" ht="12.75">
      <c r="A26" s="117">
        <v>756</v>
      </c>
      <c r="B26" s="34">
        <v>75616</v>
      </c>
      <c r="C26" s="134" t="s">
        <v>257</v>
      </c>
      <c r="D26" s="34" t="s">
        <v>262</v>
      </c>
      <c r="E26" s="116">
        <v>820000</v>
      </c>
    </row>
    <row r="27" spans="1:5" ht="12.75">
      <c r="A27" s="117">
        <v>756</v>
      </c>
      <c r="B27" s="34">
        <v>75616</v>
      </c>
      <c r="C27" s="134" t="s">
        <v>263</v>
      </c>
      <c r="D27" s="34" t="s">
        <v>264</v>
      </c>
      <c r="E27" s="116">
        <v>2000</v>
      </c>
    </row>
    <row r="28" spans="1:5" ht="12.75">
      <c r="A28" s="117">
        <v>756</v>
      </c>
      <c r="B28" s="34">
        <v>75616</v>
      </c>
      <c r="C28" s="134" t="s">
        <v>265</v>
      </c>
      <c r="D28" s="34" t="s">
        <v>266</v>
      </c>
      <c r="E28" s="116">
        <v>100000</v>
      </c>
    </row>
    <row r="29" spans="1:5" ht="12.75">
      <c r="A29" s="117">
        <v>756</v>
      </c>
      <c r="B29" s="34">
        <v>75616</v>
      </c>
      <c r="C29" s="134" t="s">
        <v>267</v>
      </c>
      <c r="D29" s="34" t="s">
        <v>268</v>
      </c>
      <c r="E29" s="116">
        <v>10000</v>
      </c>
    </row>
    <row r="30" spans="1:5" ht="12.75">
      <c r="A30" s="117">
        <v>756</v>
      </c>
      <c r="B30" s="34">
        <v>75616</v>
      </c>
      <c r="C30" s="134" t="s">
        <v>269</v>
      </c>
      <c r="D30" s="34" t="s">
        <v>270</v>
      </c>
      <c r="E30" s="116">
        <v>180000</v>
      </c>
    </row>
    <row r="31" spans="1:5" ht="12.75">
      <c r="A31" s="117"/>
      <c r="B31" s="34"/>
      <c r="C31" s="134"/>
      <c r="D31" s="34"/>
      <c r="E31" s="34"/>
    </row>
    <row r="32" spans="1:5" ht="12.75">
      <c r="A32" s="117">
        <v>756</v>
      </c>
      <c r="B32" s="34">
        <v>75616</v>
      </c>
      <c r="C32" s="134" t="s">
        <v>271</v>
      </c>
      <c r="D32" s="34" t="s">
        <v>272</v>
      </c>
      <c r="E32" s="116">
        <v>79000</v>
      </c>
    </row>
    <row r="33" spans="1:5" ht="12.75">
      <c r="A33" s="117">
        <v>756</v>
      </c>
      <c r="B33" s="34">
        <v>75616</v>
      </c>
      <c r="C33" s="134" t="s">
        <v>247</v>
      </c>
      <c r="D33" s="34" t="s">
        <v>261</v>
      </c>
      <c r="E33" s="116">
        <v>12000</v>
      </c>
    </row>
    <row r="34" spans="1:5" ht="12.75">
      <c r="A34" s="117">
        <v>756</v>
      </c>
      <c r="B34" s="34">
        <v>75618</v>
      </c>
      <c r="C34" s="134" t="s">
        <v>273</v>
      </c>
      <c r="D34" s="34" t="s">
        <v>274</v>
      </c>
      <c r="E34" s="116">
        <v>30000</v>
      </c>
    </row>
    <row r="35" spans="1:5" ht="12.75">
      <c r="A35" s="117">
        <v>756</v>
      </c>
      <c r="B35" s="34">
        <v>75618</v>
      </c>
      <c r="C35" s="134" t="s">
        <v>275</v>
      </c>
      <c r="D35" s="34" t="s">
        <v>276</v>
      </c>
      <c r="E35" s="116">
        <v>68000</v>
      </c>
    </row>
    <row r="36" spans="1:5" ht="12.75">
      <c r="A36" s="117">
        <v>756</v>
      </c>
      <c r="B36" s="34">
        <v>75618</v>
      </c>
      <c r="C36" s="134" t="s">
        <v>247</v>
      </c>
      <c r="D36" s="34" t="s">
        <v>261</v>
      </c>
      <c r="E36" s="34">
        <v>500</v>
      </c>
    </row>
    <row r="37" spans="1:5" ht="12.75">
      <c r="A37" s="117">
        <v>756</v>
      </c>
      <c r="B37" s="34">
        <v>75621</v>
      </c>
      <c r="C37" s="134" t="s">
        <v>277</v>
      </c>
      <c r="D37" s="34" t="s">
        <v>278</v>
      </c>
      <c r="E37" s="116">
        <v>737522</v>
      </c>
    </row>
    <row r="38" spans="1:5" ht="12.75">
      <c r="A38" s="117">
        <v>756</v>
      </c>
      <c r="B38" s="34">
        <v>75621</v>
      </c>
      <c r="C38" s="134" t="s">
        <v>279</v>
      </c>
      <c r="D38" s="34" t="s">
        <v>280</v>
      </c>
      <c r="E38" s="116">
        <v>5000</v>
      </c>
    </row>
    <row r="39" spans="1:5" ht="12.75">
      <c r="A39" s="117">
        <v>758</v>
      </c>
      <c r="B39" s="34">
        <v>75801</v>
      </c>
      <c r="C39" s="34">
        <v>2920</v>
      </c>
      <c r="D39" s="34" t="s">
        <v>281</v>
      </c>
      <c r="E39" s="116">
        <v>3975171</v>
      </c>
    </row>
    <row r="40" spans="1:5" ht="12.75">
      <c r="A40" s="117">
        <v>758</v>
      </c>
      <c r="B40" s="34">
        <v>75807</v>
      </c>
      <c r="C40" s="34">
        <v>2920</v>
      </c>
      <c r="D40" s="34" t="s">
        <v>282</v>
      </c>
      <c r="E40" s="116">
        <v>2595973</v>
      </c>
    </row>
    <row r="41" spans="1:5" ht="12.75">
      <c r="A41" s="117">
        <v>758</v>
      </c>
      <c r="B41" s="34">
        <v>75814</v>
      </c>
      <c r="C41" s="134" t="s">
        <v>289</v>
      </c>
      <c r="D41" s="34" t="s">
        <v>290</v>
      </c>
      <c r="E41" s="116">
        <v>3000</v>
      </c>
    </row>
    <row r="42" spans="1:5" ht="12.75">
      <c r="A42" s="117">
        <v>801</v>
      </c>
      <c r="B42" s="34">
        <v>80101</v>
      </c>
      <c r="C42" s="134" t="s">
        <v>239</v>
      </c>
      <c r="D42" s="34" t="s">
        <v>240</v>
      </c>
      <c r="E42" s="116">
        <v>30000</v>
      </c>
    </row>
    <row r="43" spans="1:5" ht="12.75">
      <c r="A43" s="117">
        <v>852</v>
      </c>
      <c r="B43" s="34">
        <v>85212</v>
      </c>
      <c r="C43" s="34">
        <v>2010</v>
      </c>
      <c r="D43" s="34" t="s">
        <v>283</v>
      </c>
      <c r="E43" s="116">
        <v>2389831</v>
      </c>
    </row>
    <row r="44" spans="1:5" ht="12.75">
      <c r="A44" s="117">
        <v>852</v>
      </c>
      <c r="B44" s="34">
        <v>85213</v>
      </c>
      <c r="C44" s="34">
        <v>2010</v>
      </c>
      <c r="D44" s="34" t="s">
        <v>283</v>
      </c>
      <c r="E44" s="116">
        <v>16115</v>
      </c>
    </row>
    <row r="45" spans="1:5" ht="12.75">
      <c r="A45" s="117">
        <v>852</v>
      </c>
      <c r="B45" s="34">
        <v>85214</v>
      </c>
      <c r="C45" s="34">
        <v>2010</v>
      </c>
      <c r="D45" s="34" t="s">
        <v>283</v>
      </c>
      <c r="E45" s="116">
        <v>132962</v>
      </c>
    </row>
    <row r="46" spans="1:5" ht="12.75">
      <c r="A46" s="117">
        <v>852</v>
      </c>
      <c r="B46" s="34">
        <v>85214</v>
      </c>
      <c r="C46" s="34">
        <v>2030</v>
      </c>
      <c r="D46" s="34" t="s">
        <v>284</v>
      </c>
      <c r="E46" s="116">
        <v>42528</v>
      </c>
    </row>
    <row r="47" spans="1:5" ht="12.75">
      <c r="A47" s="117">
        <v>852</v>
      </c>
      <c r="B47" s="34">
        <v>85219</v>
      </c>
      <c r="C47" s="34">
        <v>2030</v>
      </c>
      <c r="D47" s="34" t="s">
        <v>285</v>
      </c>
      <c r="E47" s="116">
        <v>121441</v>
      </c>
    </row>
    <row r="48" spans="1:5" ht="12.75">
      <c r="A48" s="117">
        <v>852</v>
      </c>
      <c r="B48" s="34">
        <v>85228</v>
      </c>
      <c r="C48" s="134" t="s">
        <v>249</v>
      </c>
      <c r="D48" s="34" t="s">
        <v>250</v>
      </c>
      <c r="E48" s="116">
        <v>4000</v>
      </c>
    </row>
    <row r="49" spans="1:5" ht="12.75">
      <c r="A49" s="117">
        <v>852</v>
      </c>
      <c r="B49" s="117">
        <v>85295</v>
      </c>
      <c r="C49" s="133" t="s">
        <v>249</v>
      </c>
      <c r="D49" s="117" t="s">
        <v>250</v>
      </c>
      <c r="E49" s="119">
        <v>10000</v>
      </c>
    </row>
    <row r="50" spans="1:5" ht="12.75">
      <c r="A50" s="117">
        <v>852</v>
      </c>
      <c r="B50" s="117">
        <v>85295</v>
      </c>
      <c r="C50" s="117">
        <v>2030</v>
      </c>
      <c r="D50" s="117" t="s">
        <v>286</v>
      </c>
      <c r="E50" s="119">
        <v>11718</v>
      </c>
    </row>
    <row r="51" spans="1:5" ht="12.75">
      <c r="A51" s="117">
        <v>900</v>
      </c>
      <c r="B51" s="117">
        <v>90002</v>
      </c>
      <c r="C51" s="133" t="s">
        <v>239</v>
      </c>
      <c r="D51" s="117" t="s">
        <v>240</v>
      </c>
      <c r="E51" s="119">
        <v>27000</v>
      </c>
    </row>
    <row r="52" spans="1:5" ht="12.75">
      <c r="A52" s="117">
        <v>926</v>
      </c>
      <c r="B52" s="117">
        <v>92605</v>
      </c>
      <c r="C52" s="117">
        <v>6298</v>
      </c>
      <c r="D52" s="117" t="s">
        <v>287</v>
      </c>
      <c r="E52" s="119">
        <v>450000</v>
      </c>
    </row>
    <row r="53" spans="1:5" ht="18">
      <c r="A53" s="117"/>
      <c r="B53" s="117"/>
      <c r="C53" s="117"/>
      <c r="D53" s="160" t="s">
        <v>288</v>
      </c>
      <c r="E53" s="161">
        <v>12912053</v>
      </c>
    </row>
    <row r="54" spans="1:5" ht="12.75">
      <c r="A54" s="118"/>
      <c r="B54" s="118"/>
      <c r="C54" s="118"/>
      <c r="D54" s="120"/>
      <c r="E54" s="121"/>
    </row>
    <row r="55" spans="1:5" ht="12.75">
      <c r="A55" s="117"/>
      <c r="B55" s="117"/>
      <c r="C55" s="117"/>
      <c r="D55" s="117"/>
      <c r="E55" s="117"/>
    </row>
    <row r="56" spans="1:5" ht="12.75">
      <c r="A56" s="117"/>
      <c r="B56" s="117"/>
      <c r="C56" s="117"/>
      <c r="D56" s="117"/>
      <c r="E56" s="117"/>
    </row>
    <row r="57" spans="1:5" ht="12.75">
      <c r="A57" s="117"/>
      <c r="B57" s="117"/>
      <c r="C57" s="117"/>
      <c r="D57" s="117"/>
      <c r="E57" s="117"/>
    </row>
    <row r="58" spans="1:5" ht="12.75">
      <c r="A58" s="117"/>
      <c r="B58" s="117"/>
      <c r="C58" s="117"/>
      <c r="D58" s="117"/>
      <c r="E58" s="117"/>
    </row>
    <row r="59" spans="1:5" ht="12.75">
      <c r="A59" s="117"/>
      <c r="B59" s="117"/>
      <c r="C59" s="117"/>
      <c r="D59" s="117"/>
      <c r="E59" s="117"/>
    </row>
    <row r="60" spans="1:5" ht="12.75">
      <c r="A60" s="117"/>
      <c r="B60" s="117"/>
      <c r="C60" s="117"/>
      <c r="D60" s="117"/>
      <c r="E60" s="117"/>
    </row>
    <row r="61" spans="1:5" ht="12.75">
      <c r="A61" s="117"/>
      <c r="B61" s="117"/>
      <c r="C61" s="117"/>
      <c r="D61" s="117"/>
      <c r="E61" s="117"/>
    </row>
    <row r="62" spans="1:5" ht="12.75">
      <c r="A62" s="117"/>
      <c r="B62" s="117"/>
      <c r="C62" s="117"/>
      <c r="D62" s="117"/>
      <c r="E62" s="117"/>
    </row>
    <row r="63" spans="1:5" ht="12.75">
      <c r="A63" s="117"/>
      <c r="B63" s="117"/>
      <c r="C63" s="117"/>
      <c r="D63" s="117"/>
      <c r="E63" s="117"/>
    </row>
    <row r="64" spans="1:5" ht="12.75">
      <c r="A64" s="117"/>
      <c r="B64" s="117"/>
      <c r="C64" s="117"/>
      <c r="D64" s="117"/>
      <c r="E64" s="117"/>
    </row>
    <row r="65" spans="1:5" ht="12.75">
      <c r="A65" s="117"/>
      <c r="B65" s="117"/>
      <c r="C65" s="117"/>
      <c r="D65" s="117"/>
      <c r="E65" s="117"/>
    </row>
    <row r="66" spans="1:5" ht="12.75">
      <c r="A66" s="117"/>
      <c r="B66" s="117"/>
      <c r="C66" s="117"/>
      <c r="D66" s="117"/>
      <c r="E66" s="117"/>
    </row>
    <row r="67" spans="1:5" ht="12.75">
      <c r="A67" s="117"/>
      <c r="B67" s="117"/>
      <c r="C67" s="117"/>
      <c r="D67" s="117"/>
      <c r="E67" s="117"/>
    </row>
    <row r="68" spans="1:5" ht="12.75">
      <c r="A68" s="117"/>
      <c r="B68" s="117"/>
      <c r="C68" s="117"/>
      <c r="D68" s="117"/>
      <c r="E68" s="117"/>
    </row>
    <row r="69" spans="1:5" ht="12.75">
      <c r="A69" s="117"/>
      <c r="B69" s="117"/>
      <c r="C69" s="117"/>
      <c r="D69" s="117"/>
      <c r="E69" s="117"/>
    </row>
    <row r="70" spans="1:5" ht="12.75">
      <c r="A70" s="117"/>
      <c r="B70" s="117"/>
      <c r="C70" s="117"/>
      <c r="D70" s="117"/>
      <c r="E70" s="117"/>
    </row>
    <row r="71" spans="1:5" ht="12.75">
      <c r="A71" s="117"/>
      <c r="B71" s="117"/>
      <c r="C71" s="117"/>
      <c r="D71" s="117"/>
      <c r="E71" s="117"/>
    </row>
    <row r="72" spans="1:5" ht="12.75">
      <c r="A72" s="117"/>
      <c r="B72" s="117"/>
      <c r="C72" s="117"/>
      <c r="D72" s="117"/>
      <c r="E72" s="117"/>
    </row>
    <row r="73" spans="1:5" ht="12.75">
      <c r="A73" s="118"/>
      <c r="B73" s="118"/>
      <c r="C73" s="118"/>
      <c r="D73" s="118"/>
      <c r="E73" s="118"/>
    </row>
    <row r="74" spans="1:5" ht="12.75">
      <c r="A74" s="118"/>
      <c r="B74" s="118"/>
      <c r="C74" s="118"/>
      <c r="D74" s="118"/>
      <c r="E74" s="118"/>
    </row>
    <row r="75" spans="1:5" ht="12.75">
      <c r="A75" s="118"/>
      <c r="B75" s="118"/>
      <c r="C75" s="118"/>
      <c r="D75" s="118"/>
      <c r="E75" s="118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27" sqref="I27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216" t="s">
        <v>74</v>
      </c>
      <c r="B1" s="216"/>
      <c r="C1" s="216"/>
      <c r="D1" s="216"/>
      <c r="E1" s="216"/>
      <c r="F1" s="216"/>
      <c r="G1" s="216"/>
      <c r="H1" s="216"/>
      <c r="I1" s="216"/>
    </row>
    <row r="2" spans="1:9" ht="16.5">
      <c r="A2" s="216" t="s">
        <v>190</v>
      </c>
      <c r="B2" s="216"/>
      <c r="C2" s="216"/>
      <c r="D2" s="216"/>
      <c r="E2" s="216"/>
      <c r="F2" s="216"/>
      <c r="G2" s="216"/>
      <c r="H2" s="216"/>
      <c r="I2" s="216"/>
    </row>
    <row r="3" spans="1:9" ht="13.5" customHeight="1">
      <c r="A3" s="8"/>
      <c r="B3" s="8"/>
      <c r="C3" s="8"/>
      <c r="D3" s="8"/>
      <c r="E3" s="8"/>
      <c r="F3" s="8"/>
      <c r="G3" s="8"/>
      <c r="H3" s="8"/>
      <c r="I3" s="8"/>
    </row>
    <row r="4" spans="1:9" ht="12.75">
      <c r="A4" s="2"/>
      <c r="B4" s="2"/>
      <c r="C4" s="2"/>
      <c r="D4" s="2"/>
      <c r="E4" s="2"/>
      <c r="F4" s="2"/>
      <c r="G4" s="2"/>
      <c r="H4" s="2"/>
      <c r="I4" s="11" t="s">
        <v>48</v>
      </c>
    </row>
    <row r="5" spans="1:9" ht="15" customHeight="1">
      <c r="A5" s="184" t="s">
        <v>75</v>
      </c>
      <c r="B5" s="184" t="s">
        <v>0</v>
      </c>
      <c r="C5" s="182" t="s">
        <v>2</v>
      </c>
      <c r="D5" s="182" t="s">
        <v>81</v>
      </c>
      <c r="E5" s="182" t="s">
        <v>103</v>
      </c>
      <c r="F5" s="182"/>
      <c r="G5" s="182" t="s">
        <v>9</v>
      </c>
      <c r="H5" s="182"/>
      <c r="I5" s="182" t="s">
        <v>83</v>
      </c>
    </row>
    <row r="6" spans="1:9" ht="15" customHeight="1">
      <c r="A6" s="184"/>
      <c r="B6" s="184"/>
      <c r="C6" s="182"/>
      <c r="D6" s="182"/>
      <c r="E6" s="182" t="s">
        <v>7</v>
      </c>
      <c r="F6" s="182" t="s">
        <v>191</v>
      </c>
      <c r="G6" s="182" t="s">
        <v>7</v>
      </c>
      <c r="H6" s="182" t="s">
        <v>82</v>
      </c>
      <c r="I6" s="182"/>
    </row>
    <row r="7" spans="1:9" ht="15" customHeight="1">
      <c r="A7" s="184"/>
      <c r="B7" s="184"/>
      <c r="C7" s="182"/>
      <c r="D7" s="182"/>
      <c r="E7" s="182"/>
      <c r="F7" s="182"/>
      <c r="G7" s="182"/>
      <c r="H7" s="182"/>
      <c r="I7" s="182"/>
    </row>
    <row r="8" spans="1:9" ht="15" customHeight="1">
      <c r="A8" s="184"/>
      <c r="B8" s="184"/>
      <c r="C8" s="182"/>
      <c r="D8" s="182"/>
      <c r="E8" s="182"/>
      <c r="F8" s="182"/>
      <c r="G8" s="182"/>
      <c r="H8" s="182"/>
      <c r="I8" s="182"/>
    </row>
    <row r="9" spans="1:9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</row>
    <row r="10" spans="1:9" ht="21.75" customHeight="1">
      <c r="A10" s="42" t="s">
        <v>11</v>
      </c>
      <c r="B10" s="26" t="s">
        <v>12</v>
      </c>
      <c r="C10" s="26"/>
      <c r="D10" s="26">
        <v>0</v>
      </c>
      <c r="E10" s="26"/>
      <c r="F10" s="26"/>
      <c r="G10" s="26"/>
      <c r="H10" s="26"/>
      <c r="I10" s="26"/>
    </row>
    <row r="11" spans="1:9" ht="21.75" customHeight="1">
      <c r="A11" s="43"/>
      <c r="B11" s="44" t="s">
        <v>6</v>
      </c>
      <c r="C11" s="44"/>
      <c r="D11" s="27"/>
      <c r="E11" s="27"/>
      <c r="F11" s="27"/>
      <c r="G11" s="27"/>
      <c r="H11" s="27"/>
      <c r="I11" s="27"/>
    </row>
    <row r="12" spans="1:9" ht="21.75" customHeight="1">
      <c r="A12" s="43"/>
      <c r="B12" s="45" t="s">
        <v>13</v>
      </c>
      <c r="C12" s="45"/>
      <c r="D12" s="27"/>
      <c r="E12" s="27"/>
      <c r="F12" s="27"/>
      <c r="G12" s="27"/>
      <c r="H12" s="27"/>
      <c r="I12" s="27"/>
    </row>
    <row r="13" spans="1:9" ht="21.75" customHeight="1">
      <c r="A13" s="43"/>
      <c r="B13" s="45" t="s">
        <v>14</v>
      </c>
      <c r="C13" s="45"/>
      <c r="D13" s="27"/>
      <c r="E13" s="27"/>
      <c r="F13" s="27"/>
      <c r="G13" s="27"/>
      <c r="H13" s="27"/>
      <c r="I13" s="27"/>
    </row>
    <row r="14" spans="1:9" ht="21.75" customHeight="1">
      <c r="A14" s="43"/>
      <c r="B14" s="45" t="s">
        <v>15</v>
      </c>
      <c r="C14" s="45"/>
      <c r="D14" s="27"/>
      <c r="E14" s="27"/>
      <c r="F14" s="27"/>
      <c r="G14" s="27"/>
      <c r="H14" s="27"/>
      <c r="I14" s="27"/>
    </row>
    <row r="15" spans="1:9" ht="21.75" customHeight="1">
      <c r="A15" s="46"/>
      <c r="B15" s="47" t="s">
        <v>1</v>
      </c>
      <c r="C15" s="47"/>
      <c r="D15" s="28"/>
      <c r="E15" s="28"/>
      <c r="F15" s="28"/>
      <c r="G15" s="28"/>
      <c r="H15" s="28"/>
      <c r="I15" s="28"/>
    </row>
    <row r="16" spans="1:9" ht="21.75" customHeight="1">
      <c r="A16" s="42" t="s">
        <v>17</v>
      </c>
      <c r="B16" s="26" t="s">
        <v>16</v>
      </c>
      <c r="C16" s="26"/>
      <c r="D16" s="26">
        <v>0</v>
      </c>
      <c r="E16" s="26"/>
      <c r="F16" s="26"/>
      <c r="G16" s="26"/>
      <c r="H16" s="26"/>
      <c r="I16" s="26"/>
    </row>
    <row r="17" spans="1:9" ht="21.75" customHeight="1">
      <c r="A17" s="43"/>
      <c r="B17" s="44" t="s">
        <v>6</v>
      </c>
      <c r="C17" s="44"/>
      <c r="D17" s="27"/>
      <c r="E17" s="27"/>
      <c r="F17" s="27"/>
      <c r="G17" s="27"/>
      <c r="H17" s="27"/>
      <c r="I17" s="27"/>
    </row>
    <row r="18" spans="1:9" ht="21.75" customHeight="1">
      <c r="A18" s="43"/>
      <c r="B18" s="45" t="s">
        <v>13</v>
      </c>
      <c r="C18" s="45"/>
      <c r="D18" s="27"/>
      <c r="E18" s="27"/>
      <c r="F18" s="27"/>
      <c r="G18" s="27"/>
      <c r="H18" s="27"/>
      <c r="I18" s="27"/>
    </row>
    <row r="19" spans="1:9" ht="21.75" customHeight="1">
      <c r="A19" s="43"/>
      <c r="B19" s="45" t="s">
        <v>14</v>
      </c>
      <c r="C19" s="45"/>
      <c r="D19" s="27"/>
      <c r="E19" s="27"/>
      <c r="F19" s="27"/>
      <c r="G19" s="27"/>
      <c r="H19" s="27"/>
      <c r="I19" s="27"/>
    </row>
    <row r="20" spans="1:9" ht="21.75" customHeight="1">
      <c r="A20" s="43"/>
      <c r="B20" s="45" t="s">
        <v>15</v>
      </c>
      <c r="C20" s="45"/>
      <c r="D20" s="27"/>
      <c r="E20" s="27"/>
      <c r="F20" s="27"/>
      <c r="G20" s="27"/>
      <c r="H20" s="27"/>
      <c r="I20" s="27"/>
    </row>
    <row r="21" spans="1:9" ht="21.75" customHeight="1">
      <c r="A21" s="46"/>
      <c r="B21" s="47" t="s">
        <v>1</v>
      </c>
      <c r="C21" s="47"/>
      <c r="D21" s="28"/>
      <c r="E21" s="28"/>
      <c r="F21" s="28"/>
      <c r="G21" s="28"/>
      <c r="H21" s="28"/>
      <c r="I21" s="28"/>
    </row>
    <row r="22" spans="1:9" ht="21.75" customHeight="1">
      <c r="A22" s="42" t="s">
        <v>18</v>
      </c>
      <c r="B22" s="26" t="s">
        <v>105</v>
      </c>
      <c r="C22" s="26">
        <v>801</v>
      </c>
      <c r="D22" s="26">
        <v>10</v>
      </c>
      <c r="E22" s="141">
        <v>12000</v>
      </c>
      <c r="F22" s="26">
        <v>0</v>
      </c>
      <c r="G22" s="141">
        <v>12010</v>
      </c>
      <c r="H22" s="26">
        <v>0</v>
      </c>
      <c r="I22" s="26">
        <v>0</v>
      </c>
    </row>
    <row r="23" spans="1:9" ht="21.75" customHeight="1">
      <c r="A23" s="27"/>
      <c r="B23" s="44" t="s">
        <v>6</v>
      </c>
      <c r="C23" s="44"/>
      <c r="D23" s="27"/>
      <c r="E23" s="27"/>
      <c r="F23" s="43"/>
      <c r="G23" s="27"/>
      <c r="H23" s="27"/>
      <c r="I23" s="27"/>
    </row>
    <row r="24" spans="1:9" ht="21.75" customHeight="1">
      <c r="A24" s="27"/>
      <c r="B24" s="45" t="s">
        <v>357</v>
      </c>
      <c r="C24" s="45"/>
      <c r="D24" s="27">
        <v>0</v>
      </c>
      <c r="E24" s="142">
        <v>12000</v>
      </c>
      <c r="F24" s="43" t="s">
        <v>56</v>
      </c>
      <c r="G24" s="142">
        <v>12010</v>
      </c>
      <c r="H24" s="27">
        <v>0</v>
      </c>
      <c r="I24" s="27">
        <v>0</v>
      </c>
    </row>
    <row r="25" spans="1:9" ht="21.75" customHeight="1">
      <c r="A25" s="27"/>
      <c r="B25" s="45" t="s">
        <v>14</v>
      </c>
      <c r="C25" s="45"/>
      <c r="D25" s="27"/>
      <c r="E25" s="27"/>
      <c r="F25" s="43" t="s">
        <v>56</v>
      </c>
      <c r="G25" s="27"/>
      <c r="H25" s="27"/>
      <c r="I25" s="27"/>
    </row>
    <row r="26" spans="1:9" ht="21.75" customHeight="1">
      <c r="A26" s="27"/>
      <c r="B26" s="45" t="s">
        <v>15</v>
      </c>
      <c r="C26" s="45"/>
      <c r="D26" s="27"/>
      <c r="E26" s="27"/>
      <c r="F26" s="43" t="s">
        <v>56</v>
      </c>
      <c r="G26" s="27"/>
      <c r="H26" s="27"/>
      <c r="I26" s="27"/>
    </row>
    <row r="27" spans="1:9" ht="21.75" customHeight="1">
      <c r="A27" s="28"/>
      <c r="B27" s="47" t="s">
        <v>1</v>
      </c>
      <c r="C27" s="47"/>
      <c r="D27" s="28"/>
      <c r="E27" s="28"/>
      <c r="F27" s="46" t="s">
        <v>56</v>
      </c>
      <c r="G27" s="28"/>
      <c r="H27" s="28"/>
      <c r="I27" s="28"/>
    </row>
    <row r="28" spans="1:9" s="99" customFormat="1" ht="21.75" customHeight="1">
      <c r="A28" s="215" t="s">
        <v>192</v>
      </c>
      <c r="B28" s="215"/>
      <c r="C28" s="101"/>
      <c r="D28" s="100">
        <v>10</v>
      </c>
      <c r="E28" s="159">
        <v>12000</v>
      </c>
      <c r="F28" s="100"/>
      <c r="G28" s="159">
        <v>12010</v>
      </c>
      <c r="H28" s="100">
        <v>0</v>
      </c>
      <c r="I28" s="100">
        <v>0</v>
      </c>
    </row>
    <row r="29" ht="4.5" customHeight="1"/>
    <row r="30" ht="14.25">
      <c r="A30" t="s">
        <v>104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8:B28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9" sqref="D1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09" t="s">
        <v>109</v>
      </c>
      <c r="B1" s="209"/>
      <c r="C1" s="209"/>
      <c r="D1" s="209"/>
      <c r="E1" s="209"/>
      <c r="F1" s="209"/>
    </row>
    <row r="2" spans="4:6" ht="19.5" customHeight="1">
      <c r="D2" s="8"/>
      <c r="E2" s="8"/>
      <c r="F2" s="8"/>
    </row>
    <row r="3" spans="4:6" ht="19.5" customHeight="1">
      <c r="D3" s="2"/>
      <c r="E3" s="2"/>
      <c r="F3" s="13" t="s">
        <v>48</v>
      </c>
    </row>
    <row r="4" spans="1:6" ht="19.5" customHeight="1">
      <c r="A4" s="184" t="s">
        <v>75</v>
      </c>
      <c r="B4" s="184" t="s">
        <v>2</v>
      </c>
      <c r="C4" s="184" t="s">
        <v>3</v>
      </c>
      <c r="D4" s="182" t="s">
        <v>106</v>
      </c>
      <c r="E4" s="182" t="s">
        <v>108</v>
      </c>
      <c r="F4" s="182" t="s">
        <v>49</v>
      </c>
    </row>
    <row r="5" spans="1:6" ht="19.5" customHeight="1">
      <c r="A5" s="184"/>
      <c r="B5" s="184"/>
      <c r="C5" s="184"/>
      <c r="D5" s="182"/>
      <c r="E5" s="182"/>
      <c r="F5" s="182"/>
    </row>
    <row r="6" spans="1:6" ht="19.5" customHeight="1">
      <c r="A6" s="184"/>
      <c r="B6" s="184"/>
      <c r="C6" s="184"/>
      <c r="D6" s="182"/>
      <c r="E6" s="182"/>
      <c r="F6" s="182"/>
    </row>
    <row r="7" spans="1:6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</row>
    <row r="8" spans="1:6" ht="30" customHeight="1">
      <c r="A8" s="48"/>
      <c r="B8" s="48"/>
      <c r="C8" s="48"/>
      <c r="D8" s="48"/>
      <c r="E8" s="48"/>
      <c r="F8" s="48"/>
    </row>
    <row r="9" spans="1:6" ht="30" customHeight="1">
      <c r="A9" s="49"/>
      <c r="B9" s="49"/>
      <c r="C9" s="49"/>
      <c r="D9" s="49"/>
      <c r="E9" s="49"/>
      <c r="F9" s="49"/>
    </row>
    <row r="10" spans="1:6" ht="30" customHeight="1">
      <c r="A10" s="49"/>
      <c r="B10" s="49"/>
      <c r="C10" s="49"/>
      <c r="D10" s="49"/>
      <c r="E10" s="49"/>
      <c r="F10" s="49"/>
    </row>
    <row r="11" spans="1:6" ht="30" customHeight="1">
      <c r="A11" s="49"/>
      <c r="B11" s="49"/>
      <c r="C11" s="49"/>
      <c r="D11" s="49"/>
      <c r="E11" s="49"/>
      <c r="F11" s="49"/>
    </row>
    <row r="12" spans="1:6" ht="30" customHeight="1">
      <c r="A12" s="50"/>
      <c r="B12" s="50"/>
      <c r="C12" s="50"/>
      <c r="D12" s="50"/>
      <c r="E12" s="50"/>
      <c r="F12" s="50"/>
    </row>
    <row r="13" spans="1:6" s="2" customFormat="1" ht="30" customHeight="1">
      <c r="A13" s="217" t="s">
        <v>192</v>
      </c>
      <c r="B13" s="218"/>
      <c r="C13" s="218"/>
      <c r="D13" s="219"/>
      <c r="E13" s="34"/>
      <c r="F13" s="34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10" sqref="E10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16384" width="9.125" style="2" customWidth="1"/>
  </cols>
  <sheetData>
    <row r="1" spans="1:5" ht="19.5" customHeight="1">
      <c r="A1" s="169" t="s">
        <v>73</v>
      </c>
      <c r="B1" s="169"/>
      <c r="C1" s="169"/>
      <c r="D1" s="169"/>
      <c r="E1" s="169"/>
    </row>
    <row r="2" spans="4:5" ht="19.5" customHeight="1">
      <c r="D2" s="8"/>
      <c r="E2" s="8"/>
    </row>
    <row r="3" ht="19.5" customHeight="1">
      <c r="E3" s="13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52</v>
      </c>
      <c r="E4" s="20" t="s">
        <v>51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36">
        <v>1</v>
      </c>
      <c r="B6" s="36">
        <v>851</v>
      </c>
      <c r="C6" s="36">
        <v>85121</v>
      </c>
      <c r="D6" s="36" t="s">
        <v>362</v>
      </c>
      <c r="E6" s="145">
        <v>20000</v>
      </c>
    </row>
    <row r="7" spans="1:5" ht="30" customHeight="1">
      <c r="A7" s="38">
        <v>2</v>
      </c>
      <c r="B7" s="38">
        <v>921</v>
      </c>
      <c r="C7" s="38">
        <v>92109</v>
      </c>
      <c r="D7" s="38" t="s">
        <v>363</v>
      </c>
      <c r="E7" s="146">
        <v>210000</v>
      </c>
    </row>
    <row r="8" spans="1:5" ht="30" customHeight="1">
      <c r="A8" s="38">
        <v>3</v>
      </c>
      <c r="B8" s="38">
        <v>921</v>
      </c>
      <c r="C8" s="38">
        <v>92116</v>
      </c>
      <c r="D8" s="38" t="s">
        <v>364</v>
      </c>
      <c r="E8" s="146">
        <v>150000</v>
      </c>
    </row>
    <row r="9" spans="1:5" ht="30" customHeight="1">
      <c r="A9" s="41"/>
      <c r="B9" s="41"/>
      <c r="C9" s="41"/>
      <c r="D9" s="41"/>
      <c r="E9" s="41"/>
    </row>
    <row r="10" spans="1:5" ht="30" customHeight="1">
      <c r="A10" s="217" t="s">
        <v>192</v>
      </c>
      <c r="B10" s="218"/>
      <c r="C10" s="218"/>
      <c r="D10" s="219"/>
      <c r="E10" s="140">
        <v>380000</v>
      </c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6" sqref="D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210" t="s">
        <v>193</v>
      </c>
      <c r="B1" s="210"/>
      <c r="C1" s="210"/>
      <c r="D1" s="210"/>
      <c r="E1" s="210"/>
    </row>
    <row r="2" spans="4:5" ht="19.5" customHeight="1">
      <c r="D2" s="8"/>
      <c r="E2" s="8"/>
    </row>
    <row r="3" spans="4:5" ht="19.5" customHeight="1">
      <c r="D3" s="2"/>
      <c r="E3" s="11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50</v>
      </c>
      <c r="E4" s="20" t="s">
        <v>51</v>
      </c>
    </row>
    <row r="5" spans="1:5" s="108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48">
        <v>1</v>
      </c>
      <c r="B6" s="48">
        <v>926</v>
      </c>
      <c r="C6" s="48">
        <v>92605</v>
      </c>
      <c r="D6" s="48" t="s">
        <v>365</v>
      </c>
      <c r="E6" s="151">
        <v>80000</v>
      </c>
    </row>
    <row r="7" spans="1:5" ht="30" customHeight="1">
      <c r="A7" s="49"/>
      <c r="B7" s="49"/>
      <c r="C7" s="49"/>
      <c r="D7" s="49"/>
      <c r="E7" s="49"/>
    </row>
    <row r="8" spans="1:5" ht="30" customHeight="1">
      <c r="A8" s="49"/>
      <c r="B8" s="49"/>
      <c r="C8" s="49"/>
      <c r="D8" s="49"/>
      <c r="E8" s="49"/>
    </row>
    <row r="9" spans="1:5" ht="30" customHeight="1">
      <c r="A9" s="50"/>
      <c r="B9" s="50"/>
      <c r="C9" s="50"/>
      <c r="D9" s="50"/>
      <c r="E9" s="50"/>
    </row>
    <row r="10" spans="1:5" ht="30" customHeight="1">
      <c r="A10" s="217" t="s">
        <v>192</v>
      </c>
      <c r="B10" s="218"/>
      <c r="C10" s="218"/>
      <c r="D10" s="219"/>
      <c r="E10" s="116">
        <v>80000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5">
      <selection activeCell="C18" sqref="C18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7" t="s">
        <v>45</v>
      </c>
      <c r="B1" s="167"/>
      <c r="C1" s="167"/>
      <c r="D1" s="8"/>
      <c r="E1" s="8"/>
      <c r="F1" s="8"/>
      <c r="G1" s="8"/>
      <c r="H1" s="8"/>
      <c r="I1" s="8"/>
      <c r="J1" s="8"/>
    </row>
    <row r="2" spans="1:7" ht="19.5" customHeight="1">
      <c r="A2" s="167" t="s">
        <v>53</v>
      </c>
      <c r="B2" s="167"/>
      <c r="C2" s="167"/>
      <c r="D2" s="8"/>
      <c r="E2" s="8"/>
      <c r="F2" s="8"/>
      <c r="G2" s="8"/>
    </row>
    <row r="4" ht="12.75">
      <c r="C4" s="11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11</v>
      </c>
      <c r="B6" s="51" t="s">
        <v>81</v>
      </c>
      <c r="C6" s="147">
        <v>31707</v>
      </c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17</v>
      </c>
      <c r="B7" s="51" t="s">
        <v>10</v>
      </c>
      <c r="C7" s="147">
        <v>15000</v>
      </c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13</v>
      </c>
      <c r="B8" s="53" t="s">
        <v>358</v>
      </c>
      <c r="C8" s="148">
        <v>14000</v>
      </c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14</v>
      </c>
      <c r="B9" s="54" t="s">
        <v>359</v>
      </c>
      <c r="C9" s="149">
        <v>1000</v>
      </c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15</v>
      </c>
      <c r="B10" s="55"/>
      <c r="C10" s="40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18</v>
      </c>
      <c r="B11" s="51" t="s">
        <v>9</v>
      </c>
      <c r="C11" s="147">
        <v>46707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13</v>
      </c>
      <c r="B12" s="56" t="s">
        <v>43</v>
      </c>
      <c r="C12" s="150">
        <v>46707</v>
      </c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 t="s">
        <v>360</v>
      </c>
      <c r="C13" s="149">
        <v>9000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 t="s">
        <v>361</v>
      </c>
      <c r="C14" s="149">
        <v>17707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37"/>
      <c r="B15" s="54" t="s">
        <v>359</v>
      </c>
      <c r="C15" s="149">
        <v>20000</v>
      </c>
      <c r="D15" s="9"/>
      <c r="E15" s="9"/>
      <c r="F15" s="9"/>
      <c r="G15" s="9"/>
      <c r="H15" s="9"/>
      <c r="I15" s="10"/>
      <c r="J15" s="10"/>
    </row>
    <row r="16" spans="1:10" ht="15">
      <c r="A16" s="37" t="s">
        <v>14</v>
      </c>
      <c r="B16" s="57" t="s">
        <v>46</v>
      </c>
      <c r="C16" s="37">
        <v>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40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44</v>
      </c>
      <c r="B18" s="51" t="s">
        <v>83</v>
      </c>
      <c r="C18" s="147">
        <v>0</v>
      </c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35" sqref="B3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7" t="s">
        <v>45</v>
      </c>
      <c r="B1" s="167"/>
      <c r="C1" s="167"/>
      <c r="D1" s="8"/>
      <c r="E1" s="8"/>
      <c r="F1" s="8"/>
      <c r="G1" s="8"/>
      <c r="H1" s="8"/>
      <c r="I1" s="8"/>
      <c r="J1" s="8"/>
    </row>
    <row r="2" spans="1:7" ht="19.5" customHeight="1">
      <c r="A2" s="167" t="s">
        <v>147</v>
      </c>
      <c r="B2" s="167"/>
      <c r="C2" s="167"/>
      <c r="D2" s="8"/>
      <c r="E2" s="8"/>
      <c r="F2" s="8"/>
      <c r="G2" s="8"/>
    </row>
    <row r="4" ht="12.75">
      <c r="C4" s="11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11</v>
      </c>
      <c r="B6" s="51" t="s">
        <v>81</v>
      </c>
      <c r="C6" s="32"/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17</v>
      </c>
      <c r="B7" s="51" t="s">
        <v>10</v>
      </c>
      <c r="C7" s="32"/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13</v>
      </c>
      <c r="B8" s="53"/>
      <c r="C8" s="52"/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14</v>
      </c>
      <c r="B9" s="54"/>
      <c r="C9" s="37"/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15</v>
      </c>
      <c r="B10" s="55"/>
      <c r="C10" s="40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18</v>
      </c>
      <c r="B11" s="51" t="s">
        <v>9</v>
      </c>
      <c r="C11" s="32"/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13</v>
      </c>
      <c r="B12" s="56" t="s">
        <v>43</v>
      </c>
      <c r="C12" s="35"/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/>
      <c r="C13" s="37"/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/>
      <c r="C14" s="37"/>
      <c r="D14" s="9"/>
      <c r="E14" s="9"/>
      <c r="F14" s="9"/>
      <c r="G14" s="9"/>
      <c r="H14" s="9"/>
      <c r="I14" s="10"/>
      <c r="J14" s="10"/>
    </row>
    <row r="15" spans="1:10" ht="19.5" customHeight="1">
      <c r="A15" s="37" t="s">
        <v>14</v>
      </c>
      <c r="B15" s="54" t="s">
        <v>46</v>
      </c>
      <c r="C15" s="37"/>
      <c r="D15" s="9"/>
      <c r="E15" s="9"/>
      <c r="F15" s="9"/>
      <c r="G15" s="9"/>
      <c r="H15" s="9"/>
      <c r="I15" s="10"/>
      <c r="J15" s="10"/>
    </row>
    <row r="16" spans="1:10" ht="15">
      <c r="A16" s="37"/>
      <c r="B16" s="57"/>
      <c r="C16" s="37"/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40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44</v>
      </c>
      <c r="B18" s="51" t="s">
        <v>83</v>
      </c>
      <c r="C18" s="32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6" sqref="D16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167" t="s">
        <v>78</v>
      </c>
      <c r="B1" s="167"/>
      <c r="C1" s="167"/>
      <c r="D1" s="167"/>
      <c r="E1" s="167"/>
    </row>
    <row r="2" spans="1:5" ht="15" customHeight="1">
      <c r="A2" s="8"/>
      <c r="B2" s="8"/>
      <c r="C2" s="8"/>
      <c r="D2" s="8"/>
      <c r="E2" s="8"/>
    </row>
    <row r="3" spans="1:5" ht="12.75">
      <c r="A3" s="2"/>
      <c r="B3" s="2"/>
      <c r="C3" s="2"/>
      <c r="D3" s="2"/>
      <c r="E3" s="12" t="s">
        <v>48</v>
      </c>
    </row>
    <row r="4" spans="1:5" s="1" customFormat="1" ht="19.5" customHeight="1">
      <c r="A4" s="25" t="s">
        <v>75</v>
      </c>
      <c r="B4" s="25" t="s">
        <v>2</v>
      </c>
      <c r="C4" s="25" t="s">
        <v>3</v>
      </c>
      <c r="D4" s="25" t="s">
        <v>54</v>
      </c>
      <c r="E4" s="25" t="s">
        <v>8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26"/>
      <c r="B6" s="26"/>
      <c r="C6" s="26"/>
      <c r="D6" s="26"/>
      <c r="E6" s="26"/>
    </row>
    <row r="7" spans="1:5" ht="30" customHeight="1">
      <c r="A7" s="27"/>
      <c r="B7" s="27"/>
      <c r="C7" s="27"/>
      <c r="D7" s="27"/>
      <c r="E7" s="27"/>
    </row>
    <row r="8" spans="1:5" ht="30" customHeight="1">
      <c r="A8" s="27"/>
      <c r="B8" s="27"/>
      <c r="C8" s="27"/>
      <c r="D8" s="27"/>
      <c r="E8" s="27"/>
    </row>
    <row r="9" spans="1:5" ht="30" customHeight="1">
      <c r="A9" s="27"/>
      <c r="B9" s="27"/>
      <c r="C9" s="27"/>
      <c r="D9" s="27"/>
      <c r="E9" s="27"/>
    </row>
    <row r="10" spans="1:5" ht="30" customHeight="1">
      <c r="A10" s="28"/>
      <c r="B10" s="28"/>
      <c r="C10" s="28"/>
      <c r="D10" s="28"/>
      <c r="E10" s="28"/>
    </row>
    <row r="11" spans="1:5" ht="19.5" customHeight="1">
      <c r="A11" s="211" t="s">
        <v>192</v>
      </c>
      <c r="B11" s="211"/>
      <c r="C11" s="211"/>
      <c r="D11" s="211"/>
      <c r="E11" s="24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26" sqref="B2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0" t="s">
        <v>89</v>
      </c>
      <c r="B1" s="210"/>
      <c r="C1" s="210"/>
      <c r="D1" s="210"/>
      <c r="E1" s="210"/>
      <c r="F1" s="210"/>
    </row>
    <row r="2" spans="1:6" ht="65.25" customHeight="1">
      <c r="A2" s="20" t="s">
        <v>75</v>
      </c>
      <c r="B2" s="20" t="s">
        <v>84</v>
      </c>
      <c r="C2" s="20" t="s">
        <v>85</v>
      </c>
      <c r="D2" s="21" t="s">
        <v>86</v>
      </c>
      <c r="E2" s="21" t="s">
        <v>87</v>
      </c>
      <c r="F2" s="21" t="s">
        <v>88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0" customFormat="1" ht="47.25" customHeight="1">
      <c r="A4" s="227" t="s">
        <v>13</v>
      </c>
      <c r="B4" s="226"/>
      <c r="C4" s="220"/>
      <c r="D4" s="220"/>
      <c r="E4" s="223"/>
      <c r="F4" s="59"/>
    </row>
    <row r="5" spans="1:6" s="60" customFormat="1" ht="47.25" customHeight="1">
      <c r="A5" s="228"/>
      <c r="B5" s="226"/>
      <c r="C5" s="221"/>
      <c r="D5" s="221"/>
      <c r="E5" s="224"/>
      <c r="F5" s="61"/>
    </row>
    <row r="6" spans="1:7" s="60" customFormat="1" ht="47.25" customHeight="1">
      <c r="A6" s="229"/>
      <c r="B6" s="226"/>
      <c r="C6" s="222"/>
      <c r="D6" s="222"/>
      <c r="E6" s="225"/>
      <c r="F6" s="61"/>
      <c r="G6" s="60" t="s">
        <v>28</v>
      </c>
    </row>
    <row r="7" spans="1:6" s="60" customFormat="1" ht="47.25" customHeight="1">
      <c r="A7" s="227" t="s">
        <v>14</v>
      </c>
      <c r="B7" s="226"/>
      <c r="C7" s="220"/>
      <c r="D7" s="220"/>
      <c r="E7" s="223"/>
      <c r="F7" s="59"/>
    </row>
    <row r="8" spans="1:6" s="60" customFormat="1" ht="47.25" customHeight="1">
      <c r="A8" s="228"/>
      <c r="B8" s="226"/>
      <c r="C8" s="221"/>
      <c r="D8" s="221"/>
      <c r="E8" s="224"/>
      <c r="F8" s="61"/>
    </row>
    <row r="9" spans="1:6" s="60" customFormat="1" ht="47.25" customHeight="1">
      <c r="A9" s="229"/>
      <c r="B9" s="226"/>
      <c r="C9" s="222"/>
      <c r="D9" s="222"/>
      <c r="E9" s="225"/>
      <c r="F9" s="61"/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B1">
      <selection activeCell="H30" sqref="H30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67" t="s">
        <v>165</v>
      </c>
      <c r="B1" s="167"/>
      <c r="C1" s="167"/>
      <c r="D1" s="167"/>
      <c r="E1" s="167"/>
      <c r="F1" s="167"/>
      <c r="G1" s="167"/>
      <c r="H1" s="167"/>
      <c r="I1" s="167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8" t="s">
        <v>48</v>
      </c>
    </row>
    <row r="4" spans="1:9" s="78" customFormat="1" ht="35.25" customHeight="1">
      <c r="A4" s="168" t="s">
        <v>75</v>
      </c>
      <c r="B4" s="168" t="s">
        <v>0</v>
      </c>
      <c r="C4" s="230" t="s">
        <v>164</v>
      </c>
      <c r="D4" s="232" t="s">
        <v>148</v>
      </c>
      <c r="E4" s="232"/>
      <c r="F4" s="232"/>
      <c r="G4" s="232"/>
      <c r="H4" s="232"/>
      <c r="I4" s="232"/>
    </row>
    <row r="5" spans="1:9" s="78" customFormat="1" ht="23.25" customHeight="1">
      <c r="A5" s="168"/>
      <c r="B5" s="168"/>
      <c r="C5" s="231"/>
      <c r="D5" s="94">
        <v>2007</v>
      </c>
      <c r="E5" s="94">
        <v>2008</v>
      </c>
      <c r="F5" s="94">
        <v>2009</v>
      </c>
      <c r="G5" s="94">
        <v>2010</v>
      </c>
      <c r="H5" s="94">
        <v>2011</v>
      </c>
      <c r="I5" s="94">
        <v>2012</v>
      </c>
    </row>
    <row r="6" spans="1:9" s="93" customFormat="1" ht="8.25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</row>
    <row r="7" spans="1:9" s="78" customFormat="1" ht="22.5" customHeight="1">
      <c r="A7" s="74" t="s">
        <v>13</v>
      </c>
      <c r="B7" s="97" t="s">
        <v>226</v>
      </c>
      <c r="C7" s="96"/>
      <c r="D7" s="96"/>
      <c r="E7" s="96"/>
      <c r="F7" s="96"/>
      <c r="G7" s="96"/>
      <c r="H7" s="96"/>
      <c r="I7" s="96"/>
    </row>
    <row r="8" spans="1:9" s="75" customFormat="1" ht="15" customHeight="1">
      <c r="A8" s="87" t="s">
        <v>149</v>
      </c>
      <c r="B8" s="89" t="s">
        <v>150</v>
      </c>
      <c r="C8" s="70">
        <v>3877758</v>
      </c>
      <c r="D8" s="70">
        <v>5520966</v>
      </c>
      <c r="E8" s="70">
        <v>3972254</v>
      </c>
      <c r="F8" s="70">
        <v>2592902</v>
      </c>
      <c r="G8" s="70">
        <v>1213550</v>
      </c>
      <c r="H8" s="70">
        <v>0</v>
      </c>
      <c r="I8" s="70">
        <f>SUM(I9:I11,I13)</f>
        <v>0</v>
      </c>
    </row>
    <row r="9" spans="1:9" s="75" customFormat="1" ht="15" customHeight="1">
      <c r="A9" s="91"/>
      <c r="B9" s="90" t="s">
        <v>151</v>
      </c>
      <c r="C9" s="70">
        <v>1877758</v>
      </c>
      <c r="D9" s="70">
        <v>829046</v>
      </c>
      <c r="E9" s="70">
        <v>580334</v>
      </c>
      <c r="F9" s="70">
        <v>331622</v>
      </c>
      <c r="G9" s="70">
        <v>82910</v>
      </c>
      <c r="H9" s="70">
        <v>0</v>
      </c>
      <c r="I9" s="70">
        <f>H9+I16-I21</f>
        <v>0</v>
      </c>
    </row>
    <row r="10" spans="1:9" s="75" customFormat="1" ht="15" customHeight="1">
      <c r="A10" s="91"/>
      <c r="B10" s="90" t="s">
        <v>152</v>
      </c>
      <c r="C10" s="70">
        <v>2000000</v>
      </c>
      <c r="D10" s="70">
        <v>4691920</v>
      </c>
      <c r="E10" s="70">
        <v>3391920</v>
      </c>
      <c r="F10" s="70">
        <v>2261280</v>
      </c>
      <c r="G10" s="70">
        <v>1130640</v>
      </c>
      <c r="H10" s="70">
        <v>0</v>
      </c>
      <c r="I10" s="70">
        <f>H10+I17-I22</f>
        <v>0</v>
      </c>
    </row>
    <row r="11" spans="1:9" s="75" customFormat="1" ht="15" customHeight="1">
      <c r="A11" s="91"/>
      <c r="B11" s="90" t="s">
        <v>153</v>
      </c>
      <c r="C11" s="70"/>
      <c r="D11" s="70">
        <f>C11+D18-D23</f>
        <v>0</v>
      </c>
      <c r="E11" s="70">
        <f>D11+E18-E23</f>
        <v>0</v>
      </c>
      <c r="F11" s="70">
        <f>E11+F18-F23</f>
        <v>0</v>
      </c>
      <c r="G11" s="70">
        <f>F11+G18-G23</f>
        <v>0</v>
      </c>
      <c r="H11" s="70">
        <f>G11+H18-H23</f>
        <v>0</v>
      </c>
      <c r="I11" s="70">
        <f>H11+I18-I23</f>
        <v>0</v>
      </c>
    </row>
    <row r="12" spans="1:9" s="75" customFormat="1" ht="15" customHeight="1">
      <c r="A12" s="91"/>
      <c r="B12" s="111" t="s">
        <v>202</v>
      </c>
      <c r="C12" s="70"/>
      <c r="D12" s="70">
        <f aca="true" t="shared" si="0" ref="D12:I12">C12+D19-D26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0</v>
      </c>
      <c r="I12" s="70">
        <f t="shared" si="0"/>
        <v>0</v>
      </c>
    </row>
    <row r="13" spans="1:9" s="75" customFormat="1" ht="15" customHeight="1">
      <c r="A13" s="91"/>
      <c r="B13" s="113" t="s">
        <v>206</v>
      </c>
      <c r="C13" s="70"/>
      <c r="D13" s="114" t="s">
        <v>208</v>
      </c>
      <c r="E13" s="114" t="s">
        <v>208</v>
      </c>
      <c r="F13" s="114" t="s">
        <v>208</v>
      </c>
      <c r="G13" s="114" t="s">
        <v>208</v>
      </c>
      <c r="H13" s="114" t="s">
        <v>208</v>
      </c>
      <c r="I13" s="114" t="s">
        <v>208</v>
      </c>
    </row>
    <row r="14" spans="1:9" s="75" customFormat="1" ht="15" customHeight="1">
      <c r="A14" s="91"/>
      <c r="B14" s="111" t="s">
        <v>205</v>
      </c>
      <c r="C14" s="70"/>
      <c r="D14" s="114" t="s">
        <v>208</v>
      </c>
      <c r="E14" s="114" t="s">
        <v>208</v>
      </c>
      <c r="F14" s="114" t="s">
        <v>208</v>
      </c>
      <c r="G14" s="114" t="s">
        <v>208</v>
      </c>
      <c r="H14" s="114" t="s">
        <v>208</v>
      </c>
      <c r="I14" s="114" t="s">
        <v>208</v>
      </c>
    </row>
    <row r="15" spans="1:9" s="75" customFormat="1" ht="15" customHeight="1">
      <c r="A15" s="87" t="s">
        <v>154</v>
      </c>
      <c r="B15" s="89" t="s">
        <v>155</v>
      </c>
      <c r="C15" s="70">
        <f aca="true" t="shared" si="1" ref="C15:H15">SUM(C16:C18)</f>
        <v>0</v>
      </c>
      <c r="D15" s="70">
        <v>3391920</v>
      </c>
      <c r="E15" s="70">
        <f t="shared" si="1"/>
        <v>0</v>
      </c>
      <c r="F15" s="70">
        <f t="shared" si="1"/>
        <v>0</v>
      </c>
      <c r="G15" s="70">
        <f t="shared" si="1"/>
        <v>0</v>
      </c>
      <c r="H15" s="70">
        <f t="shared" si="1"/>
        <v>0</v>
      </c>
      <c r="I15" s="70">
        <f>SUM(I16:I18)</f>
        <v>0</v>
      </c>
    </row>
    <row r="16" spans="1:9" s="75" customFormat="1" ht="15" customHeight="1">
      <c r="A16" s="91"/>
      <c r="B16" s="90" t="s">
        <v>156</v>
      </c>
      <c r="C16" s="70"/>
      <c r="D16" s="70"/>
      <c r="E16" s="70"/>
      <c r="F16" s="70"/>
      <c r="G16" s="70"/>
      <c r="H16" s="70"/>
      <c r="I16" s="70"/>
    </row>
    <row r="17" spans="1:9" s="75" customFormat="1" ht="15" customHeight="1">
      <c r="A17" s="91"/>
      <c r="B17" s="90" t="s">
        <v>207</v>
      </c>
      <c r="C17" s="70"/>
      <c r="D17" s="70">
        <v>3391920</v>
      </c>
      <c r="E17" s="70"/>
      <c r="F17" s="70"/>
      <c r="G17" s="70"/>
      <c r="H17" s="70"/>
      <c r="I17" s="70"/>
    </row>
    <row r="18" spans="1:9" s="75" customFormat="1" ht="15" customHeight="1">
      <c r="A18" s="91"/>
      <c r="B18" s="90" t="s">
        <v>121</v>
      </c>
      <c r="C18" s="70"/>
      <c r="D18" s="70"/>
      <c r="E18" s="70"/>
      <c r="F18" s="70"/>
      <c r="G18" s="70"/>
      <c r="H18" s="70"/>
      <c r="I18" s="70"/>
    </row>
    <row r="19" spans="1:9" s="75" customFormat="1" ht="15" customHeight="1">
      <c r="A19" s="87"/>
      <c r="B19" s="111" t="s">
        <v>202</v>
      </c>
      <c r="C19" s="89"/>
      <c r="D19" s="89"/>
      <c r="E19" s="89"/>
      <c r="F19" s="89"/>
      <c r="G19" s="89"/>
      <c r="H19" s="89"/>
      <c r="I19" s="89"/>
    </row>
    <row r="20" spans="1:9" s="78" customFormat="1" ht="22.5" customHeight="1">
      <c r="A20" s="74" t="s">
        <v>14</v>
      </c>
      <c r="B20" s="97" t="s">
        <v>194</v>
      </c>
      <c r="C20" s="96">
        <v>688808</v>
      </c>
      <c r="D20" s="96">
        <v>1873712</v>
      </c>
      <c r="E20" s="96">
        <v>1654712</v>
      </c>
      <c r="F20" s="96">
        <v>1465352</v>
      </c>
      <c r="G20" s="96">
        <v>1444352</v>
      </c>
      <c r="H20" s="96">
        <v>1246258</v>
      </c>
      <c r="I20" s="96">
        <f>SUM(I21:I25)</f>
        <v>0</v>
      </c>
    </row>
    <row r="21" spans="1:9" s="75" customFormat="1" ht="15" customHeight="1">
      <c r="A21" s="91"/>
      <c r="B21" s="90" t="s">
        <v>227</v>
      </c>
      <c r="C21" s="70">
        <v>565808</v>
      </c>
      <c r="D21" s="70">
        <v>1048712</v>
      </c>
      <c r="E21" s="70">
        <v>248712</v>
      </c>
      <c r="F21" s="70">
        <v>248712</v>
      </c>
      <c r="G21" s="70">
        <v>248712</v>
      </c>
      <c r="H21" s="70">
        <v>82910</v>
      </c>
      <c r="I21" s="70"/>
    </row>
    <row r="22" spans="1:9" s="75" customFormat="1" ht="15" customHeight="1">
      <c r="A22" s="91"/>
      <c r="B22" s="90" t="s">
        <v>228</v>
      </c>
      <c r="C22" s="70"/>
      <c r="D22" s="70">
        <v>700000</v>
      </c>
      <c r="E22" s="70">
        <v>1300000</v>
      </c>
      <c r="F22" s="70">
        <v>1130640</v>
      </c>
      <c r="G22" s="70">
        <v>1130640</v>
      </c>
      <c r="H22" s="70">
        <v>1130640</v>
      </c>
      <c r="I22" s="70"/>
    </row>
    <row r="23" spans="1:9" s="75" customFormat="1" ht="15" customHeight="1">
      <c r="A23" s="91"/>
      <c r="B23" s="90" t="s">
        <v>157</v>
      </c>
      <c r="C23" s="70"/>
      <c r="D23" s="70"/>
      <c r="E23" s="70"/>
      <c r="F23" s="70"/>
      <c r="G23" s="70"/>
      <c r="H23" s="70"/>
      <c r="I23" s="70"/>
    </row>
    <row r="24" spans="1:9" s="75" customFormat="1" ht="15" customHeight="1">
      <c r="A24" s="91"/>
      <c r="B24" s="90" t="s">
        <v>158</v>
      </c>
      <c r="C24" s="70">
        <v>123000</v>
      </c>
      <c r="D24" s="70">
        <v>125000</v>
      </c>
      <c r="E24" s="70">
        <v>106000</v>
      </c>
      <c r="F24" s="70">
        <v>86000</v>
      </c>
      <c r="G24" s="70">
        <v>65000</v>
      </c>
      <c r="H24" s="70">
        <v>32708</v>
      </c>
      <c r="I24" s="70"/>
    </row>
    <row r="25" spans="1:9" s="75" customFormat="1" ht="15" customHeight="1">
      <c r="A25" s="91"/>
      <c r="B25" s="90" t="s">
        <v>159</v>
      </c>
      <c r="C25" s="70"/>
      <c r="D25" s="70"/>
      <c r="E25" s="70"/>
      <c r="F25" s="70"/>
      <c r="G25" s="70"/>
      <c r="H25" s="70"/>
      <c r="I25" s="70"/>
    </row>
    <row r="26" spans="1:9" s="75" customFormat="1" ht="15" customHeight="1">
      <c r="A26" s="87"/>
      <c r="B26" s="111" t="s">
        <v>203</v>
      </c>
      <c r="C26" s="70"/>
      <c r="D26" s="70"/>
      <c r="E26" s="70"/>
      <c r="F26" s="70"/>
      <c r="G26" s="70"/>
      <c r="H26" s="70"/>
      <c r="I26" s="70"/>
    </row>
    <row r="27" spans="1:9" s="78" customFormat="1" ht="22.5" customHeight="1">
      <c r="A27" s="74" t="s">
        <v>15</v>
      </c>
      <c r="B27" s="97" t="s">
        <v>160</v>
      </c>
      <c r="C27" s="96">
        <v>12400360</v>
      </c>
      <c r="D27" s="96">
        <v>12690097</v>
      </c>
      <c r="E27" s="96">
        <v>13300000</v>
      </c>
      <c r="F27" s="96">
        <v>13630000</v>
      </c>
      <c r="G27" s="96">
        <v>14100000</v>
      </c>
      <c r="H27" s="96">
        <v>14500000</v>
      </c>
      <c r="I27" s="96"/>
    </row>
    <row r="28" spans="1:9" s="78" customFormat="1" ht="22.5" customHeight="1">
      <c r="A28" s="74"/>
      <c r="B28" s="112" t="s">
        <v>204</v>
      </c>
      <c r="C28" s="96">
        <v>4254105</v>
      </c>
      <c r="D28" s="96">
        <v>3437569</v>
      </c>
      <c r="E28" s="96">
        <v>4070000</v>
      </c>
      <c r="F28" s="96">
        <v>3900000</v>
      </c>
      <c r="G28" s="96">
        <v>3950000</v>
      </c>
      <c r="H28" s="96">
        <v>3980000</v>
      </c>
      <c r="I28" s="96"/>
    </row>
    <row r="29" spans="1:9" s="110" customFormat="1" ht="22.5" customHeight="1">
      <c r="A29" s="74" t="s">
        <v>1</v>
      </c>
      <c r="B29" s="97" t="s">
        <v>195</v>
      </c>
      <c r="C29" s="109">
        <v>12841034</v>
      </c>
      <c r="D29" s="109">
        <v>14333305</v>
      </c>
      <c r="E29" s="109">
        <v>11751288</v>
      </c>
      <c r="F29" s="109">
        <v>12250648</v>
      </c>
      <c r="G29" s="109">
        <v>12720648</v>
      </c>
      <c r="H29" s="109">
        <v>13286450</v>
      </c>
      <c r="I29" s="109"/>
    </row>
    <row r="30" spans="1:9" s="110" customFormat="1" ht="22.5" customHeight="1">
      <c r="A30" s="74" t="s">
        <v>21</v>
      </c>
      <c r="B30" s="97" t="s">
        <v>196</v>
      </c>
      <c r="C30" s="96">
        <f aca="true" t="shared" si="2" ref="C30:I30">C27-C29</f>
        <v>-440674</v>
      </c>
      <c r="D30" s="96">
        <f t="shared" si="2"/>
        <v>-1643208</v>
      </c>
      <c r="E30" s="96">
        <v>1548712</v>
      </c>
      <c r="F30" s="96">
        <f t="shared" si="2"/>
        <v>1379352</v>
      </c>
      <c r="G30" s="96">
        <f t="shared" si="2"/>
        <v>1379352</v>
      </c>
      <c r="H30" s="96">
        <f t="shared" si="2"/>
        <v>1213550</v>
      </c>
      <c r="I30" s="96">
        <f t="shared" si="2"/>
        <v>0</v>
      </c>
    </row>
    <row r="31" spans="1:9" s="78" customFormat="1" ht="22.5" customHeight="1">
      <c r="A31" s="74" t="s">
        <v>24</v>
      </c>
      <c r="B31" s="97" t="s">
        <v>161</v>
      </c>
      <c r="C31" s="96"/>
      <c r="D31" s="96"/>
      <c r="E31" s="96"/>
      <c r="F31" s="96"/>
      <c r="G31" s="96"/>
      <c r="H31" s="96"/>
      <c r="I31" s="96"/>
    </row>
    <row r="32" spans="1:9" s="75" customFormat="1" ht="15" customHeight="1">
      <c r="A32" s="87"/>
      <c r="B32" s="88" t="s">
        <v>162</v>
      </c>
      <c r="C32" s="70">
        <f aca="true" t="shared" si="3" ref="C32:H32">IF(C27&gt;0,C8/C27*100,"")</f>
        <v>31.271334058043475</v>
      </c>
      <c r="D32" s="70">
        <f t="shared" si="3"/>
        <v>43.506097707527374</v>
      </c>
      <c r="E32" s="70">
        <f t="shared" si="3"/>
        <v>29.866571428571433</v>
      </c>
      <c r="F32" s="70">
        <f t="shared" si="3"/>
        <v>19.02349229640499</v>
      </c>
      <c r="G32" s="70">
        <f t="shared" si="3"/>
        <v>8.606737588652482</v>
      </c>
      <c r="H32" s="70">
        <f t="shared" si="3"/>
        <v>0</v>
      </c>
      <c r="I32" s="70">
        <f>IF(I27&gt;0,I8/I27*100,"")</f>
      </c>
    </row>
    <row r="33" spans="1:9" s="75" customFormat="1" ht="15" customHeight="1">
      <c r="A33" s="87"/>
      <c r="B33" s="88" t="s">
        <v>224</v>
      </c>
      <c r="C33" s="70">
        <f aca="true" t="shared" si="4" ref="C33:I33">IF(C27&gt;0,IF(C32&gt;60,(C8-C12)/C27*100,""),"")</f>
      </c>
      <c r="D33" s="70">
        <f t="shared" si="4"/>
      </c>
      <c r="E33" s="70">
        <f t="shared" si="4"/>
      </c>
      <c r="F33" s="70">
        <f t="shared" si="4"/>
      </c>
      <c r="G33" s="70">
        <f t="shared" si="4"/>
      </c>
      <c r="H33" s="70">
        <f t="shared" si="4"/>
      </c>
      <c r="I33" s="70">
        <f t="shared" si="4"/>
      </c>
    </row>
    <row r="34" spans="1:9" s="75" customFormat="1" ht="15" customHeight="1">
      <c r="A34" s="87"/>
      <c r="B34" s="88" t="s">
        <v>163</v>
      </c>
      <c r="C34" s="70">
        <f aca="true" t="shared" si="5" ref="C34:H34">IF(C27&gt;0,C20/C27*100,"")</f>
        <v>5.554741959104413</v>
      </c>
      <c r="D34" s="70">
        <f t="shared" si="5"/>
        <v>14.765151125322367</v>
      </c>
      <c r="E34" s="70">
        <f t="shared" si="5"/>
        <v>12.441443609022556</v>
      </c>
      <c r="F34" s="70">
        <f t="shared" si="5"/>
        <v>10.750931768158473</v>
      </c>
      <c r="G34" s="70">
        <f t="shared" si="5"/>
        <v>10.24363120567376</v>
      </c>
      <c r="H34" s="70">
        <f t="shared" si="5"/>
        <v>8.59488275862069</v>
      </c>
      <c r="I34" s="70">
        <f>IF(I27&gt;0,I20/I27*100,"")</f>
      </c>
    </row>
    <row r="35" spans="1:9" s="75" customFormat="1" ht="15" customHeight="1">
      <c r="A35" s="87"/>
      <c r="B35" s="88" t="s">
        <v>225</v>
      </c>
      <c r="C35" s="70">
        <f aca="true" t="shared" si="6" ref="C35:I35">IF(C27&gt;0,IF(C34&gt;15,(C20-C26)/C27*100,""),"")</f>
      </c>
      <c r="D35" s="70">
        <f t="shared" si="6"/>
      </c>
      <c r="E35" s="70">
        <f t="shared" si="6"/>
      </c>
      <c r="F35" s="70">
        <f t="shared" si="6"/>
      </c>
      <c r="G35" s="70">
        <f t="shared" si="6"/>
      </c>
      <c r="H35" s="70">
        <f t="shared" si="6"/>
      </c>
      <c r="I35" s="70">
        <f t="shared" si="6"/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7" bottom="0.55" header="0.5118110236220472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3"/>
  <sheetViews>
    <sheetView workbookViewId="0" topLeftCell="A57">
      <selection activeCell="G78" sqref="G78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32.375" style="2" customWidth="1"/>
    <col min="4" max="7" width="11.625" style="2" customWidth="1"/>
    <col min="8" max="10" width="10.75390625" style="2" customWidth="1"/>
    <col min="11" max="11" width="11.75390625" style="2" customWidth="1"/>
  </cols>
  <sheetData>
    <row r="1" spans="1:11" ht="18">
      <c r="A1" s="167" t="s">
        <v>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6" ht="18">
      <c r="A2" s="4"/>
      <c r="B2" s="4"/>
      <c r="C2" s="4"/>
      <c r="D2" s="4"/>
      <c r="E2" s="4"/>
      <c r="F2" s="4"/>
    </row>
    <row r="3" spans="1:11" ht="12.75">
      <c r="A3" s="71"/>
      <c r="B3" s="71"/>
      <c r="C3" s="71"/>
      <c r="D3" s="71"/>
      <c r="E3" s="71"/>
      <c r="G3" s="18"/>
      <c r="H3" s="18"/>
      <c r="I3" s="18"/>
      <c r="J3" s="18"/>
      <c r="K3" s="73" t="s">
        <v>67</v>
      </c>
    </row>
    <row r="4" spans="1:11" s="75" customFormat="1" ht="18.75" customHeight="1">
      <c r="A4" s="168" t="s">
        <v>2</v>
      </c>
      <c r="B4" s="168" t="s">
        <v>3</v>
      </c>
      <c r="C4" s="168" t="s">
        <v>19</v>
      </c>
      <c r="D4" s="168" t="s">
        <v>146</v>
      </c>
      <c r="E4" s="168" t="s">
        <v>6</v>
      </c>
      <c r="F4" s="168"/>
      <c r="G4" s="168"/>
      <c r="H4" s="168"/>
      <c r="I4" s="168"/>
      <c r="J4" s="168"/>
      <c r="K4" s="168"/>
    </row>
    <row r="5" spans="1:11" s="75" customFormat="1" ht="20.25" customHeight="1">
      <c r="A5" s="168"/>
      <c r="B5" s="168"/>
      <c r="C5" s="168"/>
      <c r="D5" s="168"/>
      <c r="E5" s="168" t="s">
        <v>43</v>
      </c>
      <c r="F5" s="168" t="s">
        <v>116</v>
      </c>
      <c r="G5" s="168"/>
      <c r="H5" s="168"/>
      <c r="I5" s="168"/>
      <c r="J5" s="168"/>
      <c r="K5" s="168" t="s">
        <v>46</v>
      </c>
    </row>
    <row r="6" spans="1:11" s="75" customFormat="1" ht="63.75">
      <c r="A6" s="168"/>
      <c r="B6" s="168"/>
      <c r="C6" s="168"/>
      <c r="D6" s="168"/>
      <c r="E6" s="168"/>
      <c r="F6" s="94" t="s">
        <v>144</v>
      </c>
      <c r="G6" s="94" t="s">
        <v>145</v>
      </c>
      <c r="H6" s="94" t="s">
        <v>141</v>
      </c>
      <c r="I6" s="94" t="s">
        <v>142</v>
      </c>
      <c r="J6" s="94" t="s">
        <v>143</v>
      </c>
      <c r="K6" s="168"/>
    </row>
    <row r="7" spans="1:11" s="75" customFormat="1" ht="6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</row>
    <row r="8" spans="1:11" s="75" customFormat="1" ht="12.75">
      <c r="A8" s="135" t="s">
        <v>233</v>
      </c>
      <c r="B8" s="136"/>
      <c r="C8" s="136" t="s">
        <v>291</v>
      </c>
      <c r="D8" s="137">
        <v>457940</v>
      </c>
      <c r="E8" s="137">
        <v>157940</v>
      </c>
      <c r="F8" s="137">
        <v>6000</v>
      </c>
      <c r="G8" s="136"/>
      <c r="H8" s="77"/>
      <c r="I8" s="77"/>
      <c r="J8" s="136"/>
      <c r="K8" s="137">
        <v>300000</v>
      </c>
    </row>
    <row r="9" spans="1:11" s="75" customFormat="1" ht="12.75">
      <c r="A9" s="127" t="s">
        <v>233</v>
      </c>
      <c r="B9" s="127" t="s">
        <v>293</v>
      </c>
      <c r="C9" s="128" t="s">
        <v>292</v>
      </c>
      <c r="D9" s="129">
        <v>40000</v>
      </c>
      <c r="E9" s="129">
        <v>40000</v>
      </c>
      <c r="F9" s="128"/>
      <c r="G9" s="128"/>
      <c r="H9" s="128"/>
      <c r="I9" s="128"/>
      <c r="J9" s="128"/>
      <c r="K9" s="128"/>
    </row>
    <row r="10" spans="1:11" s="75" customFormat="1" ht="12.75">
      <c r="A10" s="130" t="s">
        <v>233</v>
      </c>
      <c r="B10" s="130" t="s">
        <v>234</v>
      </c>
      <c r="C10" s="131" t="s">
        <v>294</v>
      </c>
      <c r="D10" s="132">
        <v>300000</v>
      </c>
      <c r="E10" s="131"/>
      <c r="F10" s="131"/>
      <c r="G10" s="131"/>
      <c r="H10" s="131"/>
      <c r="I10" s="131"/>
      <c r="J10" s="131"/>
      <c r="K10" s="132">
        <v>300000</v>
      </c>
    </row>
    <row r="11" spans="1:11" s="75" customFormat="1" ht="12.75">
      <c r="A11" s="130" t="s">
        <v>233</v>
      </c>
      <c r="B11" s="130" t="s">
        <v>295</v>
      </c>
      <c r="C11" s="131" t="s">
        <v>296</v>
      </c>
      <c r="D11" s="132">
        <v>16440</v>
      </c>
      <c r="E11" s="132">
        <v>16440</v>
      </c>
      <c r="F11" s="131"/>
      <c r="G11" s="131"/>
      <c r="H11" s="131"/>
      <c r="I11" s="131"/>
      <c r="J11" s="131"/>
      <c r="K11" s="131"/>
    </row>
    <row r="12" spans="1:11" s="75" customFormat="1" ht="12.75">
      <c r="A12" s="130" t="s">
        <v>233</v>
      </c>
      <c r="B12" s="130" t="s">
        <v>297</v>
      </c>
      <c r="C12" s="131" t="s">
        <v>298</v>
      </c>
      <c r="D12" s="132">
        <v>101500</v>
      </c>
      <c r="E12" s="132">
        <v>101500</v>
      </c>
      <c r="F12" s="132">
        <v>6000</v>
      </c>
      <c r="G12" s="131"/>
      <c r="H12" s="131"/>
      <c r="I12" s="131"/>
      <c r="J12" s="131"/>
      <c r="K12" s="131"/>
    </row>
    <row r="13" spans="1:11" s="75" customFormat="1" ht="12.75">
      <c r="A13" s="138">
        <v>600</v>
      </c>
      <c r="B13" s="138"/>
      <c r="C13" s="138" t="s">
        <v>299</v>
      </c>
      <c r="D13" s="139">
        <v>1595000</v>
      </c>
      <c r="E13" s="139">
        <v>205000</v>
      </c>
      <c r="F13" s="139">
        <v>30000</v>
      </c>
      <c r="G13" s="131"/>
      <c r="H13" s="131"/>
      <c r="I13" s="131"/>
      <c r="J13" s="138"/>
      <c r="K13" s="139">
        <v>1390000</v>
      </c>
    </row>
    <row r="14" spans="1:11" s="75" customFormat="1" ht="12.75">
      <c r="A14" s="131">
        <v>600</v>
      </c>
      <c r="B14" s="131">
        <v>60013</v>
      </c>
      <c r="C14" s="131" t="s">
        <v>300</v>
      </c>
      <c r="D14" s="132">
        <v>250000</v>
      </c>
      <c r="E14" s="131"/>
      <c r="F14" s="131"/>
      <c r="G14" s="131"/>
      <c r="H14" s="131"/>
      <c r="I14" s="131"/>
      <c r="J14" s="131"/>
      <c r="K14" s="132">
        <v>250000</v>
      </c>
    </row>
    <row r="15" spans="1:11" s="75" customFormat="1" ht="12.75">
      <c r="A15" s="131">
        <v>600</v>
      </c>
      <c r="B15" s="131">
        <v>60014</v>
      </c>
      <c r="C15" s="131" t="s">
        <v>301</v>
      </c>
      <c r="D15" s="132">
        <v>90000</v>
      </c>
      <c r="E15" s="131"/>
      <c r="F15" s="131"/>
      <c r="G15" s="131"/>
      <c r="H15" s="131"/>
      <c r="I15" s="131"/>
      <c r="J15" s="131"/>
      <c r="K15" s="132">
        <v>90000</v>
      </c>
    </row>
    <row r="16" spans="1:11" s="75" customFormat="1" ht="12.75">
      <c r="A16" s="131">
        <v>600</v>
      </c>
      <c r="B16" s="131">
        <v>60016</v>
      </c>
      <c r="C16" s="131" t="s">
        <v>302</v>
      </c>
      <c r="D16" s="132">
        <v>1250000</v>
      </c>
      <c r="E16" s="132">
        <v>200000</v>
      </c>
      <c r="F16" s="132">
        <v>30000</v>
      </c>
      <c r="G16" s="131"/>
      <c r="H16" s="131"/>
      <c r="I16" s="131"/>
      <c r="J16" s="131"/>
      <c r="K16" s="132">
        <v>1050000</v>
      </c>
    </row>
    <row r="17" spans="1:11" s="75" customFormat="1" ht="12.75" customHeight="1">
      <c r="A17" s="131">
        <v>600</v>
      </c>
      <c r="B17" s="131">
        <v>60078</v>
      </c>
      <c r="C17" s="131" t="s">
        <v>303</v>
      </c>
      <c r="D17" s="132">
        <v>5000</v>
      </c>
      <c r="E17" s="132">
        <v>5000</v>
      </c>
      <c r="F17" s="131"/>
      <c r="G17" s="131"/>
      <c r="H17" s="131"/>
      <c r="I17" s="131"/>
      <c r="J17" s="131"/>
      <c r="K17" s="131"/>
    </row>
    <row r="18" spans="1:11" s="75" customFormat="1" ht="12.75">
      <c r="A18" s="138">
        <v>700</v>
      </c>
      <c r="B18" s="138"/>
      <c r="C18" s="138" t="s">
        <v>304</v>
      </c>
      <c r="D18" s="139">
        <v>56070</v>
      </c>
      <c r="E18" s="139">
        <v>56070</v>
      </c>
      <c r="F18" s="139">
        <v>26070</v>
      </c>
      <c r="G18" s="138">
        <v>3045</v>
      </c>
      <c r="H18" s="131"/>
      <c r="I18" s="131"/>
      <c r="J18" s="131"/>
      <c r="K18" s="131"/>
    </row>
    <row r="19" spans="1:11" s="75" customFormat="1" ht="12.75">
      <c r="A19" s="131">
        <v>700</v>
      </c>
      <c r="B19" s="131">
        <v>70005</v>
      </c>
      <c r="C19" s="131" t="s">
        <v>305</v>
      </c>
      <c r="D19" s="132">
        <v>15000</v>
      </c>
      <c r="E19" s="132">
        <v>15000</v>
      </c>
      <c r="F19" s="132">
        <v>10000</v>
      </c>
      <c r="G19" s="131"/>
      <c r="H19" s="131"/>
      <c r="I19" s="131"/>
      <c r="J19" s="131"/>
      <c r="K19" s="131"/>
    </row>
    <row r="20" spans="1:11" s="78" customFormat="1" ht="12.75" customHeight="1">
      <c r="A20" s="122">
        <v>700</v>
      </c>
      <c r="B20" s="122">
        <v>70095</v>
      </c>
      <c r="C20" s="123" t="s">
        <v>298</v>
      </c>
      <c r="D20" s="124">
        <v>41070</v>
      </c>
      <c r="E20" s="124">
        <v>41070</v>
      </c>
      <c r="F20" s="124">
        <v>16070</v>
      </c>
      <c r="G20" s="125">
        <v>3045</v>
      </c>
      <c r="H20" s="123"/>
      <c r="I20" s="74"/>
      <c r="J20" s="74"/>
      <c r="K20" s="74"/>
    </row>
    <row r="21" spans="1:11" ht="12.75">
      <c r="A21" s="31">
        <v>710</v>
      </c>
      <c r="B21" s="31"/>
      <c r="C21" s="31" t="s">
        <v>306</v>
      </c>
      <c r="D21" s="140">
        <v>109550</v>
      </c>
      <c r="E21" s="140">
        <v>109550</v>
      </c>
      <c r="F21" s="140">
        <v>58500</v>
      </c>
      <c r="G21" s="140">
        <v>11050</v>
      </c>
      <c r="H21" s="31"/>
      <c r="I21" s="24"/>
      <c r="J21" s="24"/>
      <c r="K21" s="24"/>
    </row>
    <row r="22" spans="1:29" ht="12.75">
      <c r="A22" s="24">
        <v>710</v>
      </c>
      <c r="B22" s="24">
        <v>71035</v>
      </c>
      <c r="C22" s="24" t="s">
        <v>307</v>
      </c>
      <c r="D22" s="126">
        <v>12000</v>
      </c>
      <c r="E22" s="126">
        <v>12000</v>
      </c>
      <c r="F22" s="126">
        <v>2000</v>
      </c>
      <c r="G22" s="24"/>
      <c r="H22" s="24"/>
      <c r="I22" s="24"/>
      <c r="J22" s="24"/>
      <c r="K22" s="24"/>
      <c r="V22" s="164"/>
      <c r="W22" s="165"/>
      <c r="X22" s="166"/>
      <c r="Y22" s="74"/>
      <c r="Z22" s="74"/>
      <c r="AA22" s="74"/>
      <c r="AB22" s="74"/>
      <c r="AC22" s="74"/>
    </row>
    <row r="23" spans="1:11" ht="12.75">
      <c r="A23" s="24">
        <v>710</v>
      </c>
      <c r="B23" s="24">
        <v>71095</v>
      </c>
      <c r="C23" s="24" t="s">
        <v>298</v>
      </c>
      <c r="D23" s="126">
        <v>97550</v>
      </c>
      <c r="E23" s="126">
        <v>97550</v>
      </c>
      <c r="F23" s="126">
        <v>56500</v>
      </c>
      <c r="G23" s="126">
        <v>11050</v>
      </c>
      <c r="H23" s="24"/>
      <c r="I23" s="24"/>
      <c r="J23" s="24"/>
      <c r="K23" s="24"/>
    </row>
    <row r="24" spans="1:11" ht="12.75">
      <c r="A24" s="31">
        <v>750</v>
      </c>
      <c r="B24" s="31"/>
      <c r="C24" s="31" t="s">
        <v>308</v>
      </c>
      <c r="D24" s="140">
        <v>2001500</v>
      </c>
      <c r="E24" s="140">
        <v>1981500</v>
      </c>
      <c r="F24" s="140">
        <v>1397000</v>
      </c>
      <c r="G24" s="140">
        <v>266675</v>
      </c>
      <c r="H24" s="31"/>
      <c r="I24" s="31"/>
      <c r="J24" s="24"/>
      <c r="K24" s="140">
        <v>20000</v>
      </c>
    </row>
    <row r="25" spans="1:16" ht="12.75">
      <c r="A25" s="24">
        <v>750</v>
      </c>
      <c r="B25" s="24">
        <v>75011</v>
      </c>
      <c r="C25" s="24" t="s">
        <v>309</v>
      </c>
      <c r="D25" s="126">
        <v>123150</v>
      </c>
      <c r="E25" s="126">
        <v>123150</v>
      </c>
      <c r="F25" s="126">
        <v>103000</v>
      </c>
      <c r="G25" s="126">
        <v>20150</v>
      </c>
      <c r="H25" s="24"/>
      <c r="I25" s="24"/>
      <c r="J25" s="24"/>
      <c r="K25" s="24"/>
      <c r="L25" s="2"/>
      <c r="M25" s="2"/>
      <c r="N25" s="2"/>
      <c r="O25" s="2"/>
      <c r="P25" s="2"/>
    </row>
    <row r="26" spans="1:16" ht="12.75">
      <c r="A26" s="24">
        <v>750</v>
      </c>
      <c r="B26" s="24">
        <v>75022</v>
      </c>
      <c r="C26" s="24" t="s">
        <v>310</v>
      </c>
      <c r="D26" s="126">
        <v>80000</v>
      </c>
      <c r="E26" s="126">
        <v>80000</v>
      </c>
      <c r="F26" s="24"/>
      <c r="G26" s="24"/>
      <c r="H26" s="24"/>
      <c r="I26" s="24"/>
      <c r="J26" s="24"/>
      <c r="K26" s="24"/>
      <c r="L26" s="2"/>
      <c r="M26" s="2"/>
      <c r="N26" s="2"/>
      <c r="O26" s="2"/>
      <c r="P26" s="2"/>
    </row>
    <row r="27" spans="1:16" ht="12.75">
      <c r="A27" s="24">
        <v>750</v>
      </c>
      <c r="B27" s="24">
        <v>75023</v>
      </c>
      <c r="C27" s="24" t="s">
        <v>311</v>
      </c>
      <c r="D27" s="126">
        <v>1798350</v>
      </c>
      <c r="E27" s="126">
        <v>1778350</v>
      </c>
      <c r="F27" s="126">
        <v>1294000</v>
      </c>
      <c r="G27" s="126">
        <v>246525</v>
      </c>
      <c r="H27" s="24"/>
      <c r="I27" s="24"/>
      <c r="J27" s="24"/>
      <c r="K27" s="126">
        <v>20000</v>
      </c>
      <c r="L27" s="2"/>
      <c r="M27" s="2"/>
      <c r="N27" s="2"/>
      <c r="O27" s="2"/>
      <c r="P27" s="2"/>
    </row>
    <row r="28" spans="1:16" ht="12.75">
      <c r="A28" s="31">
        <v>751</v>
      </c>
      <c r="B28" s="31"/>
      <c r="C28" s="31" t="s">
        <v>312</v>
      </c>
      <c r="D28" s="140">
        <v>1156</v>
      </c>
      <c r="E28" s="140">
        <v>1156</v>
      </c>
      <c r="F28" s="31">
        <v>650</v>
      </c>
      <c r="G28" s="31">
        <v>111</v>
      </c>
      <c r="H28" s="24"/>
      <c r="I28" s="24"/>
      <c r="J28" s="24"/>
      <c r="K28" s="24"/>
      <c r="L28" s="2"/>
      <c r="M28" s="2"/>
      <c r="N28" s="2"/>
      <c r="O28" s="2"/>
      <c r="P28" s="2"/>
    </row>
    <row r="29" spans="1:16" ht="12.75">
      <c r="A29" s="24">
        <v>751</v>
      </c>
      <c r="B29" s="24">
        <v>75101</v>
      </c>
      <c r="C29" s="24" t="s">
        <v>313</v>
      </c>
      <c r="D29" s="126">
        <v>1156</v>
      </c>
      <c r="E29" s="126">
        <v>1156</v>
      </c>
      <c r="F29" s="24">
        <v>650</v>
      </c>
      <c r="G29" s="24">
        <v>111</v>
      </c>
      <c r="H29" s="24"/>
      <c r="I29" s="24"/>
      <c r="J29" s="24"/>
      <c r="K29" s="24"/>
      <c r="L29" s="2"/>
      <c r="M29" s="2"/>
      <c r="N29" s="2"/>
      <c r="O29" s="2"/>
      <c r="P29" s="2"/>
    </row>
    <row r="30" spans="1:16" ht="12.75">
      <c r="A30" s="31">
        <v>754</v>
      </c>
      <c r="B30" s="31"/>
      <c r="C30" s="31" t="s">
        <v>314</v>
      </c>
      <c r="D30" s="140">
        <v>174735</v>
      </c>
      <c r="E30" s="140">
        <v>129735</v>
      </c>
      <c r="F30" s="140">
        <v>43005</v>
      </c>
      <c r="G30" s="140">
        <v>8400</v>
      </c>
      <c r="H30" s="24"/>
      <c r="I30" s="24"/>
      <c r="J30" s="24"/>
      <c r="K30" s="140">
        <v>45000</v>
      </c>
      <c r="L30" s="2"/>
      <c r="M30" s="2"/>
      <c r="N30" s="2"/>
      <c r="O30" s="2"/>
      <c r="P30" s="2"/>
    </row>
    <row r="31" spans="1:16" ht="12.75">
      <c r="A31" s="24">
        <v>754</v>
      </c>
      <c r="B31" s="24">
        <v>75403</v>
      </c>
      <c r="C31" s="24" t="s">
        <v>315</v>
      </c>
      <c r="D31" s="126">
        <v>2100</v>
      </c>
      <c r="E31" s="126">
        <v>2100</v>
      </c>
      <c r="F31" s="24"/>
      <c r="G31" s="24"/>
      <c r="H31" s="24"/>
      <c r="I31" s="24"/>
      <c r="J31" s="24"/>
      <c r="K31" s="24"/>
      <c r="L31" s="2"/>
      <c r="M31" s="2"/>
      <c r="N31" s="2"/>
      <c r="O31" s="2"/>
      <c r="P31" s="2"/>
    </row>
    <row r="32" spans="1:16" ht="12.75">
      <c r="A32" s="24">
        <v>754</v>
      </c>
      <c r="B32" s="24">
        <v>75412</v>
      </c>
      <c r="C32" s="24" t="s">
        <v>316</v>
      </c>
      <c r="D32" s="126">
        <v>160435</v>
      </c>
      <c r="E32" s="126">
        <v>115435</v>
      </c>
      <c r="F32" s="126">
        <v>43005</v>
      </c>
      <c r="G32" s="126">
        <v>8400</v>
      </c>
      <c r="H32" s="24"/>
      <c r="I32" s="24"/>
      <c r="J32" s="24"/>
      <c r="K32" s="126">
        <v>45000</v>
      </c>
      <c r="L32" s="2"/>
      <c r="M32" s="2"/>
      <c r="N32" s="2"/>
      <c r="O32" s="2"/>
      <c r="P32" s="2"/>
    </row>
    <row r="33" spans="1:16" ht="12.75">
      <c r="A33" s="24">
        <v>754</v>
      </c>
      <c r="B33" s="24">
        <v>75414</v>
      </c>
      <c r="C33" s="24" t="s">
        <v>317</v>
      </c>
      <c r="D33" s="126">
        <v>5000</v>
      </c>
      <c r="E33" s="126">
        <v>5000</v>
      </c>
      <c r="F33" s="24"/>
      <c r="G33" s="24"/>
      <c r="H33" s="24"/>
      <c r="I33" s="24"/>
      <c r="J33" s="24"/>
      <c r="K33" s="24"/>
      <c r="L33" s="2"/>
      <c r="M33" s="2"/>
      <c r="N33" s="2"/>
      <c r="O33" s="2"/>
      <c r="P33" s="2"/>
    </row>
    <row r="34" spans="1:16" ht="12.75">
      <c r="A34" s="24">
        <v>754</v>
      </c>
      <c r="B34" s="24">
        <v>75478</v>
      </c>
      <c r="C34" s="24" t="s">
        <v>303</v>
      </c>
      <c r="D34" s="126">
        <v>2000</v>
      </c>
      <c r="E34" s="126">
        <v>2000</v>
      </c>
      <c r="F34" s="24"/>
      <c r="G34" s="24"/>
      <c r="H34" s="24"/>
      <c r="I34" s="24"/>
      <c r="J34" s="24"/>
      <c r="K34" s="24"/>
      <c r="L34" s="2"/>
      <c r="M34" s="2"/>
      <c r="N34" s="2"/>
      <c r="O34" s="2"/>
      <c r="P34" s="2"/>
    </row>
    <row r="35" spans="1:16" ht="12.75">
      <c r="A35" s="24">
        <v>754</v>
      </c>
      <c r="B35" s="24">
        <v>75495</v>
      </c>
      <c r="C35" s="24" t="s">
        <v>298</v>
      </c>
      <c r="D35" s="126">
        <v>5200</v>
      </c>
      <c r="E35" s="126">
        <v>5200</v>
      </c>
      <c r="F35" s="126"/>
      <c r="G35" s="24"/>
      <c r="H35" s="24"/>
      <c r="I35" s="24"/>
      <c r="J35" s="24"/>
      <c r="K35" s="24"/>
      <c r="L35" s="2"/>
      <c r="M35" s="2"/>
      <c r="N35" s="2"/>
      <c r="O35" s="2"/>
      <c r="P35" s="2"/>
    </row>
    <row r="36" spans="1:16" ht="12.75">
      <c r="A36" s="31">
        <v>756</v>
      </c>
      <c r="B36" s="31"/>
      <c r="C36" s="31" t="s">
        <v>318</v>
      </c>
      <c r="D36" s="140">
        <v>114000</v>
      </c>
      <c r="E36" s="140">
        <v>114000</v>
      </c>
      <c r="F36" s="140">
        <v>102000</v>
      </c>
      <c r="G36" s="31"/>
      <c r="H36" s="24"/>
      <c r="I36" s="24"/>
      <c r="J36" s="24"/>
      <c r="K36" s="24"/>
      <c r="L36" s="2"/>
      <c r="M36" s="2"/>
      <c r="N36" s="2"/>
      <c r="O36" s="2"/>
      <c r="P36" s="2"/>
    </row>
    <row r="37" spans="1:16" ht="12.75">
      <c r="A37" s="24">
        <v>756</v>
      </c>
      <c r="B37" s="24">
        <v>75647</v>
      </c>
      <c r="C37" s="24" t="s">
        <v>319</v>
      </c>
      <c r="D37" s="126">
        <v>114000</v>
      </c>
      <c r="E37" s="126">
        <v>114000</v>
      </c>
      <c r="F37" s="126">
        <v>102000</v>
      </c>
      <c r="G37" s="24"/>
      <c r="H37" s="24"/>
      <c r="I37" s="24"/>
      <c r="J37" s="24"/>
      <c r="K37" s="24"/>
      <c r="L37" s="2"/>
      <c r="M37" s="2"/>
      <c r="N37" s="2"/>
      <c r="O37" s="2"/>
      <c r="P37" s="2"/>
    </row>
    <row r="38" spans="1:16" ht="12.75">
      <c r="A38" s="31">
        <v>757</v>
      </c>
      <c r="B38" s="31"/>
      <c r="C38" s="31" t="s">
        <v>320</v>
      </c>
      <c r="D38" s="140">
        <v>125000</v>
      </c>
      <c r="E38" s="140">
        <v>125000</v>
      </c>
      <c r="F38" s="31"/>
      <c r="G38" s="24"/>
      <c r="H38" s="24"/>
      <c r="I38" s="126">
        <v>125000</v>
      </c>
      <c r="J38" s="24"/>
      <c r="K38" s="24"/>
      <c r="L38" s="2"/>
      <c r="M38" s="2"/>
      <c r="N38" s="2"/>
      <c r="O38" s="2"/>
      <c r="P38" s="2"/>
    </row>
    <row r="39" spans="1:16" ht="12.75">
      <c r="A39" s="24">
        <v>757</v>
      </c>
      <c r="B39" s="24">
        <v>75702</v>
      </c>
      <c r="C39" s="24" t="s">
        <v>321</v>
      </c>
      <c r="D39" s="126">
        <v>125000</v>
      </c>
      <c r="E39" s="126">
        <v>125000</v>
      </c>
      <c r="F39" s="24"/>
      <c r="G39" s="24"/>
      <c r="H39" s="24"/>
      <c r="I39" s="126">
        <v>125000</v>
      </c>
      <c r="J39" s="24"/>
      <c r="K39" s="24"/>
      <c r="L39" s="2"/>
      <c r="M39" s="2"/>
      <c r="N39" s="2"/>
      <c r="O39" s="2"/>
      <c r="P39" s="2"/>
    </row>
    <row r="40" spans="1:16" ht="12.75">
      <c r="A40" s="31">
        <v>758</v>
      </c>
      <c r="B40" s="31"/>
      <c r="C40" s="31" t="s">
        <v>322</v>
      </c>
      <c r="D40" s="140">
        <v>120000</v>
      </c>
      <c r="E40" s="140">
        <v>120000</v>
      </c>
      <c r="F40" s="31"/>
      <c r="G40" s="24"/>
      <c r="H40" s="24"/>
      <c r="I40" s="24"/>
      <c r="J40" s="24"/>
      <c r="K40" s="24"/>
      <c r="L40" s="2"/>
      <c r="M40" s="2"/>
      <c r="N40" s="2"/>
      <c r="O40" s="2"/>
      <c r="P40" s="2"/>
    </row>
    <row r="41" spans="1:16" ht="12.75">
      <c r="A41" s="24">
        <v>758</v>
      </c>
      <c r="B41" s="24">
        <v>75818</v>
      </c>
      <c r="C41" s="24" t="s">
        <v>323</v>
      </c>
      <c r="D41" s="126">
        <v>120000</v>
      </c>
      <c r="E41" s="126">
        <v>120000</v>
      </c>
      <c r="F41" s="24"/>
      <c r="G41" s="24"/>
      <c r="H41" s="24"/>
      <c r="I41" s="24"/>
      <c r="J41" s="24"/>
      <c r="K41" s="24"/>
      <c r="L41" s="2"/>
      <c r="M41" s="2"/>
      <c r="N41" s="2"/>
      <c r="O41" s="2"/>
      <c r="P41" s="2"/>
    </row>
    <row r="42" spans="1:16" ht="12.75">
      <c r="A42" s="31">
        <v>801</v>
      </c>
      <c r="B42" s="31"/>
      <c r="C42" s="31" t="s">
        <v>324</v>
      </c>
      <c r="D42" s="140">
        <v>4505203</v>
      </c>
      <c r="E42" s="140">
        <v>4505203</v>
      </c>
      <c r="F42" s="140">
        <v>2799396</v>
      </c>
      <c r="G42" s="140">
        <v>585517</v>
      </c>
      <c r="H42" s="24"/>
      <c r="I42" s="24"/>
      <c r="J42" s="24"/>
      <c r="K42" s="24"/>
      <c r="L42" s="2"/>
      <c r="M42" s="2"/>
      <c r="N42" s="2"/>
      <c r="O42" s="2"/>
      <c r="P42" s="2"/>
    </row>
    <row r="43" spans="1:16" ht="12.75">
      <c r="A43" s="24">
        <v>801</v>
      </c>
      <c r="B43" s="24">
        <v>80101</v>
      </c>
      <c r="C43" s="24" t="s">
        <v>325</v>
      </c>
      <c r="D43" s="126">
        <v>2427636</v>
      </c>
      <c r="E43" s="126">
        <v>2427636</v>
      </c>
      <c r="F43" s="126">
        <v>1463894</v>
      </c>
      <c r="G43" s="126">
        <v>308272</v>
      </c>
      <c r="H43" s="24"/>
      <c r="I43" s="24"/>
      <c r="J43" s="24"/>
      <c r="K43" s="24"/>
      <c r="L43" s="2"/>
      <c r="M43" s="2"/>
      <c r="N43" s="2"/>
      <c r="O43" s="2"/>
      <c r="P43" s="2"/>
    </row>
    <row r="44" spans="1:16" ht="12.75">
      <c r="A44" s="24">
        <v>801</v>
      </c>
      <c r="B44" s="24">
        <v>80103</v>
      </c>
      <c r="C44" s="24" t="s">
        <v>326</v>
      </c>
      <c r="D44" s="126">
        <v>43615</v>
      </c>
      <c r="E44" s="126">
        <v>43615</v>
      </c>
      <c r="F44" s="126">
        <v>32210</v>
      </c>
      <c r="G44" s="126">
        <v>6530</v>
      </c>
      <c r="H44" s="24"/>
      <c r="I44" s="24"/>
      <c r="J44" s="24"/>
      <c r="K44" s="24"/>
      <c r="L44" s="2"/>
      <c r="M44" s="2"/>
      <c r="N44" s="2"/>
      <c r="O44" s="2"/>
      <c r="P44" s="2"/>
    </row>
    <row r="45" spans="1:16" ht="12.75">
      <c r="A45" s="24">
        <v>801</v>
      </c>
      <c r="B45" s="24">
        <v>80104</v>
      </c>
      <c r="C45" s="24" t="s">
        <v>327</v>
      </c>
      <c r="D45" s="126">
        <v>191700</v>
      </c>
      <c r="E45" s="126">
        <v>191700</v>
      </c>
      <c r="F45" s="126">
        <v>140500</v>
      </c>
      <c r="G45" s="126">
        <v>30240</v>
      </c>
      <c r="H45" s="24"/>
      <c r="I45" s="24"/>
      <c r="J45" s="24"/>
      <c r="K45" s="24"/>
      <c r="L45" s="2"/>
      <c r="M45" s="2"/>
      <c r="N45" s="2"/>
      <c r="O45" s="2"/>
      <c r="P45" s="2"/>
    </row>
    <row r="46" spans="1:16" ht="12.75">
      <c r="A46" s="24">
        <v>801</v>
      </c>
      <c r="B46" s="24">
        <v>80110</v>
      </c>
      <c r="C46" s="24" t="s">
        <v>328</v>
      </c>
      <c r="D46" s="126">
        <v>1203007</v>
      </c>
      <c r="E46" s="126">
        <v>1203007</v>
      </c>
      <c r="F46" s="126">
        <v>883892</v>
      </c>
      <c r="G46" s="126">
        <v>188375</v>
      </c>
      <c r="H46" s="24"/>
      <c r="I46" s="24"/>
      <c r="J46" s="24"/>
      <c r="K46" s="24"/>
      <c r="L46" s="2"/>
      <c r="M46" s="2"/>
      <c r="N46" s="2"/>
      <c r="O46" s="2"/>
      <c r="P46" s="2"/>
    </row>
    <row r="47" spans="1:16" ht="12.75">
      <c r="A47" s="24">
        <v>801</v>
      </c>
      <c r="B47" s="24">
        <v>80113</v>
      </c>
      <c r="C47" s="24" t="s">
        <v>329</v>
      </c>
      <c r="D47" s="126">
        <v>429000</v>
      </c>
      <c r="E47" s="126">
        <v>429000</v>
      </c>
      <c r="F47" s="126">
        <v>155500</v>
      </c>
      <c r="G47" s="126">
        <v>30700</v>
      </c>
      <c r="H47" s="24"/>
      <c r="I47" s="24"/>
      <c r="J47" s="24"/>
      <c r="K47" s="24"/>
      <c r="L47" s="2"/>
      <c r="M47" s="2"/>
      <c r="N47" s="2"/>
      <c r="O47" s="2"/>
      <c r="P47" s="2"/>
    </row>
    <row r="48" spans="1:16" ht="12.75">
      <c r="A48" s="24">
        <v>801</v>
      </c>
      <c r="B48" s="24">
        <v>80114</v>
      </c>
      <c r="C48" s="24" t="s">
        <v>330</v>
      </c>
      <c r="D48" s="126">
        <v>156600</v>
      </c>
      <c r="E48" s="126">
        <v>156600</v>
      </c>
      <c r="F48" s="126">
        <v>123400</v>
      </c>
      <c r="G48" s="126">
        <v>21400</v>
      </c>
      <c r="H48" s="24"/>
      <c r="I48" s="24"/>
      <c r="J48" s="24"/>
      <c r="K48" s="24"/>
      <c r="L48" s="2"/>
      <c r="M48" s="2"/>
      <c r="N48" s="2"/>
      <c r="O48" s="2"/>
      <c r="P48" s="2"/>
    </row>
    <row r="49" spans="1:16" ht="12.75">
      <c r="A49" s="24">
        <v>801</v>
      </c>
      <c r="B49" s="24">
        <v>80146</v>
      </c>
      <c r="C49" s="24" t="s">
        <v>331</v>
      </c>
      <c r="D49" s="126">
        <v>19400</v>
      </c>
      <c r="E49" s="126">
        <v>19400</v>
      </c>
      <c r="F49" s="24"/>
      <c r="G49" s="24"/>
      <c r="H49" s="24"/>
      <c r="I49" s="24"/>
      <c r="J49" s="24"/>
      <c r="K49" s="24"/>
      <c r="L49" s="2"/>
      <c r="M49" s="2"/>
      <c r="N49" s="2"/>
      <c r="O49" s="2"/>
      <c r="P49" s="2"/>
    </row>
    <row r="50" spans="1:16" ht="12.75">
      <c r="A50" s="24">
        <v>801</v>
      </c>
      <c r="B50" s="24">
        <v>80195</v>
      </c>
      <c r="C50" s="24" t="s">
        <v>298</v>
      </c>
      <c r="D50" s="126">
        <v>34245</v>
      </c>
      <c r="E50" s="126">
        <v>34245</v>
      </c>
      <c r="F50" s="24"/>
      <c r="G50" s="24"/>
      <c r="H50" s="24"/>
      <c r="I50" s="24"/>
      <c r="J50" s="24"/>
      <c r="K50" s="24"/>
      <c r="L50" s="2"/>
      <c r="M50" s="2"/>
      <c r="N50" s="2"/>
      <c r="O50" s="2"/>
      <c r="P50" s="2"/>
    </row>
    <row r="51" spans="1:16" ht="12.75">
      <c r="A51" s="31">
        <v>851</v>
      </c>
      <c r="B51" s="31"/>
      <c r="C51" s="31" t="s">
        <v>332</v>
      </c>
      <c r="D51" s="140">
        <v>88000</v>
      </c>
      <c r="E51" s="140">
        <v>88000</v>
      </c>
      <c r="F51" s="140">
        <v>19000</v>
      </c>
      <c r="G51" s="31"/>
      <c r="H51" s="140">
        <v>20000</v>
      </c>
      <c r="I51" s="24"/>
      <c r="J51" s="24"/>
      <c r="K51" s="140"/>
      <c r="L51" s="2"/>
      <c r="M51" s="2"/>
      <c r="N51" s="2"/>
      <c r="O51" s="2"/>
      <c r="P51" s="2"/>
    </row>
    <row r="52" spans="1:16" ht="12.75">
      <c r="A52" s="24">
        <v>851</v>
      </c>
      <c r="B52" s="24">
        <v>85121</v>
      </c>
      <c r="C52" s="24" t="s">
        <v>333</v>
      </c>
      <c r="D52" s="126">
        <v>20000</v>
      </c>
      <c r="E52" s="126">
        <v>20000</v>
      </c>
      <c r="F52" s="24"/>
      <c r="G52" s="24"/>
      <c r="H52" s="126">
        <v>20000</v>
      </c>
      <c r="I52" s="24"/>
      <c r="J52" s="24"/>
      <c r="K52" s="126"/>
      <c r="L52" s="2"/>
      <c r="M52" s="2"/>
      <c r="N52" s="2"/>
      <c r="O52" s="2"/>
      <c r="P52" s="2"/>
    </row>
    <row r="53" spans="1:16" ht="12.75">
      <c r="A53" s="24">
        <v>851</v>
      </c>
      <c r="B53" s="24">
        <v>85153</v>
      </c>
      <c r="C53" s="24" t="s">
        <v>334</v>
      </c>
      <c r="D53" s="126">
        <v>5000</v>
      </c>
      <c r="E53" s="126">
        <v>5000</v>
      </c>
      <c r="F53" s="126">
        <v>1000</v>
      </c>
      <c r="G53" s="24"/>
      <c r="H53" s="24"/>
      <c r="I53" s="24"/>
      <c r="J53" s="24"/>
      <c r="K53" s="24"/>
      <c r="L53" s="2"/>
      <c r="M53" s="2"/>
      <c r="N53" s="2"/>
      <c r="O53" s="2"/>
      <c r="P53" s="2"/>
    </row>
    <row r="54" spans="1:16" ht="12.75">
      <c r="A54" s="24">
        <v>851</v>
      </c>
      <c r="B54" s="24">
        <v>85154</v>
      </c>
      <c r="C54" s="24" t="s">
        <v>335</v>
      </c>
      <c r="D54" s="126">
        <v>63000</v>
      </c>
      <c r="E54" s="126">
        <v>63000</v>
      </c>
      <c r="F54" s="126">
        <v>18000</v>
      </c>
      <c r="G54" s="24"/>
      <c r="H54" s="24"/>
      <c r="I54" s="24"/>
      <c r="J54" s="24"/>
      <c r="K54" s="24"/>
      <c r="L54" s="2"/>
      <c r="M54" s="2"/>
      <c r="N54" s="2"/>
      <c r="O54" s="2"/>
      <c r="P54" s="2"/>
    </row>
    <row r="55" spans="1:16" ht="12.75">
      <c r="A55" s="31">
        <v>852</v>
      </c>
      <c r="B55" s="31"/>
      <c r="C55" s="31" t="s">
        <v>336</v>
      </c>
      <c r="D55" s="140">
        <v>2936905</v>
      </c>
      <c r="E55" s="140">
        <v>2936905</v>
      </c>
      <c r="F55" s="140">
        <v>226760</v>
      </c>
      <c r="G55" s="140">
        <v>66397</v>
      </c>
      <c r="H55" s="31"/>
      <c r="I55" s="24"/>
      <c r="J55" s="24"/>
      <c r="K55" s="24"/>
      <c r="L55" s="2"/>
      <c r="M55" s="2"/>
      <c r="N55" s="2"/>
      <c r="O55" s="2"/>
      <c r="P55" s="2"/>
    </row>
    <row r="56" spans="1:16" ht="12.75">
      <c r="A56" s="24">
        <v>852</v>
      </c>
      <c r="B56" s="24">
        <v>85202</v>
      </c>
      <c r="C56" s="24" t="s">
        <v>337</v>
      </c>
      <c r="D56" s="126">
        <v>38000</v>
      </c>
      <c r="E56" s="126">
        <v>38000</v>
      </c>
      <c r="F56" s="24"/>
      <c r="G56" s="24"/>
      <c r="H56" s="24"/>
      <c r="I56" s="24"/>
      <c r="J56" s="24"/>
      <c r="K56" s="24"/>
      <c r="L56" s="2"/>
      <c r="M56" s="2"/>
      <c r="N56" s="2"/>
      <c r="O56" s="2"/>
      <c r="P56" s="2"/>
    </row>
    <row r="57" spans="1:16" ht="12.75">
      <c r="A57" s="24">
        <v>852</v>
      </c>
      <c r="B57" s="24">
        <v>85212</v>
      </c>
      <c r="C57" s="24" t="s">
        <v>338</v>
      </c>
      <c r="D57" s="126">
        <v>2389831</v>
      </c>
      <c r="E57" s="126">
        <v>2389831</v>
      </c>
      <c r="F57" s="126">
        <v>48600</v>
      </c>
      <c r="G57" s="126">
        <v>13742</v>
      </c>
      <c r="H57" s="24"/>
      <c r="I57" s="24"/>
      <c r="J57" s="24"/>
      <c r="K57" s="24"/>
      <c r="L57" s="2"/>
      <c r="M57" s="2"/>
      <c r="N57" s="2"/>
      <c r="O57" s="2"/>
      <c r="P57" s="2"/>
    </row>
    <row r="58" spans="1:16" ht="12.75">
      <c r="A58" s="24">
        <v>852</v>
      </c>
      <c r="B58" s="24">
        <v>85213</v>
      </c>
      <c r="C58" s="24" t="s">
        <v>339</v>
      </c>
      <c r="D58" s="126">
        <v>16115</v>
      </c>
      <c r="E58" s="126">
        <v>16115</v>
      </c>
      <c r="F58" s="24"/>
      <c r="G58" s="126">
        <v>16115</v>
      </c>
      <c r="H58" s="24"/>
      <c r="I58" s="24"/>
      <c r="J58" s="24"/>
      <c r="K58" s="24"/>
      <c r="L58" s="2"/>
      <c r="M58" s="2"/>
      <c r="N58" s="2"/>
      <c r="O58" s="2"/>
      <c r="P58" s="2"/>
    </row>
    <row r="59" spans="1:16" ht="12.75">
      <c r="A59" s="24">
        <v>852</v>
      </c>
      <c r="B59" s="24">
        <v>85214</v>
      </c>
      <c r="C59" s="24" t="s">
        <v>340</v>
      </c>
      <c r="D59" s="126">
        <v>223490</v>
      </c>
      <c r="E59" s="126">
        <v>223490</v>
      </c>
      <c r="F59" s="24"/>
      <c r="G59" s="24"/>
      <c r="H59" s="24"/>
      <c r="I59" s="24"/>
      <c r="J59" s="24"/>
      <c r="K59" s="24"/>
      <c r="L59" s="2"/>
      <c r="M59" s="2"/>
      <c r="N59" s="2"/>
      <c r="O59" s="2"/>
      <c r="P59" s="2"/>
    </row>
    <row r="60" spans="1:16" ht="12.75">
      <c r="A60" s="24">
        <v>852</v>
      </c>
      <c r="B60" s="24">
        <v>85215</v>
      </c>
      <c r="C60" s="24" t="s">
        <v>341</v>
      </c>
      <c r="D60" s="126">
        <v>1000</v>
      </c>
      <c r="E60" s="126">
        <v>1000</v>
      </c>
      <c r="F60" s="24"/>
      <c r="G60" s="24"/>
      <c r="H60" s="24"/>
      <c r="I60" s="24"/>
      <c r="J60" s="24"/>
      <c r="K60" s="24"/>
      <c r="L60" s="2"/>
      <c r="M60" s="2"/>
      <c r="N60" s="2"/>
      <c r="O60" s="2"/>
      <c r="P60" s="2"/>
    </row>
    <row r="61" spans="1:16" ht="12.75">
      <c r="A61" s="24">
        <v>852</v>
      </c>
      <c r="B61" s="24">
        <v>85219</v>
      </c>
      <c r="C61" s="24" t="s">
        <v>342</v>
      </c>
      <c r="D61" s="126">
        <v>176000</v>
      </c>
      <c r="E61" s="126">
        <v>176000</v>
      </c>
      <c r="F61" s="126">
        <v>140650</v>
      </c>
      <c r="G61" s="126">
        <v>28847</v>
      </c>
      <c r="H61" s="24"/>
      <c r="I61" s="24"/>
      <c r="J61" s="24"/>
      <c r="K61" s="24"/>
      <c r="L61" s="2"/>
      <c r="M61" s="2"/>
      <c r="N61" s="2"/>
      <c r="O61" s="2"/>
      <c r="P61" s="2"/>
    </row>
    <row r="62" spans="1:16" ht="12.75">
      <c r="A62" s="24">
        <v>852</v>
      </c>
      <c r="B62" s="24">
        <v>85220</v>
      </c>
      <c r="C62" s="24" t="s">
        <v>343</v>
      </c>
      <c r="D62" s="126">
        <v>5000</v>
      </c>
      <c r="E62" s="126">
        <v>5000</v>
      </c>
      <c r="F62" s="24"/>
      <c r="G62" s="24"/>
      <c r="H62" s="24"/>
      <c r="I62" s="24"/>
      <c r="J62" s="24"/>
      <c r="K62" s="24"/>
      <c r="L62" s="2"/>
      <c r="M62" s="2"/>
      <c r="N62" s="2"/>
      <c r="O62" s="2"/>
      <c r="P62" s="2"/>
    </row>
    <row r="63" spans="1:16" ht="12.75">
      <c r="A63" s="24">
        <v>852</v>
      </c>
      <c r="B63" s="24">
        <v>85228</v>
      </c>
      <c r="C63" s="24" t="s">
        <v>344</v>
      </c>
      <c r="D63" s="126">
        <v>20821</v>
      </c>
      <c r="E63" s="126">
        <v>20821</v>
      </c>
      <c r="F63" s="126">
        <v>16229</v>
      </c>
      <c r="G63" s="126">
        <v>3328</v>
      </c>
      <c r="H63" s="24"/>
      <c r="I63" s="24"/>
      <c r="J63" s="24"/>
      <c r="K63" s="24"/>
      <c r="L63" s="2"/>
      <c r="M63" s="2"/>
      <c r="N63" s="2"/>
      <c r="O63" s="2"/>
      <c r="P63" s="2"/>
    </row>
    <row r="64" spans="1:16" ht="12.75">
      <c r="A64" s="24">
        <v>852</v>
      </c>
      <c r="B64" s="24">
        <v>85295</v>
      </c>
      <c r="C64" s="24" t="s">
        <v>298</v>
      </c>
      <c r="D64" s="126">
        <v>66648</v>
      </c>
      <c r="E64" s="126">
        <v>66648</v>
      </c>
      <c r="F64" s="126">
        <v>21281</v>
      </c>
      <c r="G64" s="126">
        <v>4365</v>
      </c>
      <c r="H64" s="24"/>
      <c r="I64" s="24"/>
      <c r="J64" s="24"/>
      <c r="K64" s="24"/>
      <c r="L64" s="2"/>
      <c r="M64" s="2"/>
      <c r="N64" s="2"/>
      <c r="O64" s="2"/>
      <c r="P64" s="2"/>
    </row>
    <row r="65" spans="1:16" ht="12.75">
      <c r="A65" s="31">
        <v>854</v>
      </c>
      <c r="B65" s="31"/>
      <c r="C65" s="31" t="s">
        <v>345</v>
      </c>
      <c r="D65" s="140">
        <v>134283</v>
      </c>
      <c r="E65" s="140">
        <v>134283</v>
      </c>
      <c r="F65" s="140">
        <v>103760</v>
      </c>
      <c r="G65" s="140">
        <v>20230</v>
      </c>
      <c r="H65" s="31"/>
      <c r="I65" s="24"/>
      <c r="J65" s="24"/>
      <c r="K65" s="24"/>
      <c r="L65" s="2"/>
      <c r="M65" s="2"/>
      <c r="N65" s="2"/>
      <c r="O65" s="2"/>
      <c r="P65" s="2"/>
    </row>
    <row r="66" spans="1:16" ht="12.75">
      <c r="A66" s="24">
        <v>854</v>
      </c>
      <c r="B66" s="24">
        <v>85401</v>
      </c>
      <c r="C66" s="24" t="s">
        <v>346</v>
      </c>
      <c r="D66" s="126">
        <v>132000</v>
      </c>
      <c r="E66" s="126">
        <v>132000</v>
      </c>
      <c r="F66" s="126">
        <v>103760</v>
      </c>
      <c r="G66" s="126">
        <v>20230</v>
      </c>
      <c r="H66" s="24"/>
      <c r="I66" s="24"/>
      <c r="J66" s="24"/>
      <c r="K66" s="24"/>
      <c r="L66" s="2"/>
      <c r="M66" s="2"/>
      <c r="N66" s="2"/>
      <c r="O66" s="2"/>
      <c r="P66" s="2"/>
    </row>
    <row r="67" spans="1:16" ht="12.75">
      <c r="A67" s="24">
        <v>854</v>
      </c>
      <c r="B67" s="24">
        <v>85495</v>
      </c>
      <c r="C67" s="24" t="s">
        <v>298</v>
      </c>
      <c r="D67" s="126">
        <v>2283</v>
      </c>
      <c r="E67" s="126">
        <v>2283</v>
      </c>
      <c r="F67" s="24"/>
      <c r="G67" s="24"/>
      <c r="H67" s="24"/>
      <c r="I67" s="24"/>
      <c r="J67" s="24"/>
      <c r="K67" s="24"/>
      <c r="L67" s="2"/>
      <c r="M67" s="2"/>
      <c r="N67" s="2"/>
      <c r="O67" s="2"/>
      <c r="P67" s="2"/>
    </row>
    <row r="68" spans="1:16" ht="12.75">
      <c r="A68" s="31">
        <v>900</v>
      </c>
      <c r="B68" s="31"/>
      <c r="C68" s="31" t="s">
        <v>347</v>
      </c>
      <c r="D68" s="140">
        <v>1205553</v>
      </c>
      <c r="E68" s="140">
        <v>1005553</v>
      </c>
      <c r="F68" s="140">
        <v>147750</v>
      </c>
      <c r="G68" s="140">
        <v>26930</v>
      </c>
      <c r="H68" s="31"/>
      <c r="I68" s="24"/>
      <c r="J68" s="24"/>
      <c r="K68" s="140">
        <v>200000</v>
      </c>
      <c r="L68" s="2"/>
      <c r="M68" s="2"/>
      <c r="N68" s="2"/>
      <c r="O68" s="2"/>
      <c r="P68" s="2"/>
    </row>
    <row r="69" spans="1:16" ht="12.75">
      <c r="A69" s="24">
        <v>900</v>
      </c>
      <c r="B69" s="24">
        <v>90003</v>
      </c>
      <c r="C69" s="24" t="s">
        <v>348</v>
      </c>
      <c r="D69" s="126">
        <v>20000</v>
      </c>
      <c r="E69" s="126">
        <v>20000</v>
      </c>
      <c r="F69" s="24"/>
      <c r="G69" s="24"/>
      <c r="H69" s="24"/>
      <c r="I69" s="24"/>
      <c r="J69" s="24"/>
      <c r="K69" s="24"/>
      <c r="L69" s="2"/>
      <c r="M69" s="2"/>
      <c r="N69" s="2"/>
      <c r="O69" s="2"/>
      <c r="P69" s="2"/>
    </row>
    <row r="70" spans="1:16" ht="12.75">
      <c r="A70" s="24">
        <v>900</v>
      </c>
      <c r="B70" s="24">
        <v>90004</v>
      </c>
      <c r="C70" s="24" t="s">
        <v>349</v>
      </c>
      <c r="D70" s="126">
        <v>55000</v>
      </c>
      <c r="E70" s="126">
        <v>55000</v>
      </c>
      <c r="F70" s="126">
        <v>5000</v>
      </c>
      <c r="G70" s="24"/>
      <c r="H70" s="24"/>
      <c r="I70" s="24"/>
      <c r="J70" s="24"/>
      <c r="K70" s="24"/>
      <c r="L70" s="2"/>
      <c r="M70" s="2"/>
      <c r="N70" s="2"/>
      <c r="O70" s="2"/>
      <c r="P70" s="2"/>
    </row>
    <row r="71" spans="1:11" ht="12.75">
      <c r="A71" s="24">
        <v>900</v>
      </c>
      <c r="B71" s="24">
        <v>90015</v>
      </c>
      <c r="C71" s="24" t="s">
        <v>350</v>
      </c>
      <c r="D71" s="126">
        <v>346000</v>
      </c>
      <c r="E71" s="126">
        <v>346000</v>
      </c>
      <c r="F71" s="24"/>
      <c r="G71" s="24"/>
      <c r="H71" s="24"/>
      <c r="I71" s="24"/>
      <c r="J71" s="24"/>
      <c r="K71" s="24"/>
    </row>
    <row r="72" spans="1:11" ht="12.75">
      <c r="A72" s="24">
        <v>900</v>
      </c>
      <c r="B72" s="24">
        <v>90095</v>
      </c>
      <c r="C72" s="24" t="s">
        <v>298</v>
      </c>
      <c r="D72" s="126">
        <v>784553</v>
      </c>
      <c r="E72" s="126">
        <v>584553</v>
      </c>
      <c r="F72" s="126">
        <v>142750</v>
      </c>
      <c r="G72" s="126">
        <v>26930</v>
      </c>
      <c r="H72" s="24"/>
      <c r="I72" s="24"/>
      <c r="J72" s="24"/>
      <c r="K72" s="126">
        <v>200000</v>
      </c>
    </row>
    <row r="73" spans="1:11" ht="12.75">
      <c r="A73" s="31">
        <v>921</v>
      </c>
      <c r="B73" s="31"/>
      <c r="C73" s="31" t="s">
        <v>351</v>
      </c>
      <c r="D73" s="140">
        <v>360000</v>
      </c>
      <c r="E73" s="140">
        <v>360000</v>
      </c>
      <c r="F73" s="31"/>
      <c r="G73" s="31"/>
      <c r="H73" s="140">
        <v>360000</v>
      </c>
      <c r="I73" s="31"/>
      <c r="J73" s="24"/>
      <c r="K73" s="24"/>
    </row>
    <row r="74" spans="1:11" ht="12.75">
      <c r="A74" s="24">
        <v>921</v>
      </c>
      <c r="B74" s="24">
        <v>92109</v>
      </c>
      <c r="C74" s="24" t="s">
        <v>352</v>
      </c>
      <c r="D74" s="126">
        <v>210000</v>
      </c>
      <c r="E74" s="126">
        <v>210000</v>
      </c>
      <c r="F74" s="24"/>
      <c r="G74" s="24"/>
      <c r="H74" s="126">
        <v>210000</v>
      </c>
      <c r="I74" s="24"/>
      <c r="J74" s="24"/>
      <c r="K74" s="24"/>
    </row>
    <row r="75" spans="1:11" ht="12.75">
      <c r="A75" s="24">
        <v>921</v>
      </c>
      <c r="B75" s="24">
        <v>92116</v>
      </c>
      <c r="C75" s="24" t="s">
        <v>353</v>
      </c>
      <c r="D75" s="126">
        <v>150000</v>
      </c>
      <c r="E75" s="126">
        <v>150000</v>
      </c>
      <c r="F75" s="24"/>
      <c r="G75" s="24"/>
      <c r="H75" s="126">
        <v>150000</v>
      </c>
      <c r="I75" s="24"/>
      <c r="J75" s="24"/>
      <c r="K75" s="24"/>
    </row>
    <row r="76" spans="1:11" ht="12.75">
      <c r="A76" s="31">
        <v>926</v>
      </c>
      <c r="B76" s="31"/>
      <c r="C76" s="31" t="s">
        <v>354</v>
      </c>
      <c r="D76" s="140">
        <v>1374876</v>
      </c>
      <c r="E76" s="140">
        <v>113000</v>
      </c>
      <c r="F76" s="140">
        <v>3000</v>
      </c>
      <c r="G76" s="31"/>
      <c r="H76" s="140">
        <v>80000</v>
      </c>
      <c r="I76" s="31"/>
      <c r="J76" s="24"/>
      <c r="K76" s="140">
        <v>1261876</v>
      </c>
    </row>
    <row r="77" spans="1:11" ht="12.75">
      <c r="A77" s="24">
        <v>926</v>
      </c>
      <c r="B77" s="24">
        <v>92605</v>
      </c>
      <c r="C77" s="24" t="s">
        <v>355</v>
      </c>
      <c r="D77" s="126">
        <v>1374876</v>
      </c>
      <c r="E77" s="126">
        <v>113000</v>
      </c>
      <c r="F77" s="126">
        <v>3000</v>
      </c>
      <c r="G77" s="24"/>
      <c r="H77" s="126">
        <v>80000</v>
      </c>
      <c r="I77" s="24"/>
      <c r="J77" s="24"/>
      <c r="K77" s="126">
        <v>1261876</v>
      </c>
    </row>
    <row r="78" spans="1:11" ht="12.75">
      <c r="A78" s="24"/>
      <c r="B78" s="24"/>
      <c r="C78" s="31" t="s">
        <v>356</v>
      </c>
      <c r="D78" s="140">
        <v>15359771</v>
      </c>
      <c r="E78" s="140">
        <v>12142895</v>
      </c>
      <c r="F78" s="140">
        <v>4962891</v>
      </c>
      <c r="G78" s="140">
        <v>988355</v>
      </c>
      <c r="H78" s="140">
        <v>460000</v>
      </c>
      <c r="I78" s="140">
        <v>125000</v>
      </c>
      <c r="J78" s="24"/>
      <c r="K78" s="140">
        <v>3216876</v>
      </c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</sheetData>
  <mergeCells count="10">
    <mergeCell ref="V22:X22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5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9">
      <selection activeCell="J12" sqref="J12"/>
    </sheetView>
  </sheetViews>
  <sheetFormatPr defaultColWidth="9.00390625" defaultRowHeight="12.75"/>
  <cols>
    <col min="1" max="1" width="5.625" style="2" customWidth="1"/>
    <col min="2" max="2" width="4.875" style="2" bestFit="1" customWidth="1"/>
    <col min="3" max="3" width="6.25390625" style="2" bestFit="1" customWidth="1"/>
    <col min="4" max="4" width="14.375" style="2" bestFit="1" customWidth="1"/>
    <col min="5" max="5" width="10.625" style="2" customWidth="1"/>
    <col min="6" max="7" width="11.25390625" style="2" customWidth="1"/>
    <col min="8" max="8" width="8.75390625" style="2" customWidth="1"/>
    <col min="9" max="9" width="9.00390625" style="2" customWidth="1"/>
    <col min="10" max="10" width="11.00390625" style="2" customWidth="1"/>
    <col min="11" max="11" width="12.875" style="2" customWidth="1"/>
    <col min="12" max="13" width="8.00390625" style="2" bestFit="1" customWidth="1"/>
    <col min="14" max="14" width="10.25390625" style="2" customWidth="1"/>
    <col min="15" max="15" width="16.75390625" style="2" customWidth="1"/>
    <col min="16" max="16384" width="9.125" style="2" customWidth="1"/>
  </cols>
  <sheetData>
    <row r="1" spans="1:15" ht="18">
      <c r="A1" s="169" t="s">
        <v>111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1" t="s">
        <v>48</v>
      </c>
    </row>
    <row r="3" spans="1:15" s="64" customFormat="1" ht="19.5" customHeight="1">
      <c r="A3" s="170" t="s">
        <v>75</v>
      </c>
      <c r="B3" s="170" t="s">
        <v>2</v>
      </c>
      <c r="C3" s="170" t="s">
        <v>47</v>
      </c>
      <c r="D3" s="175" t="s">
        <v>178</v>
      </c>
      <c r="E3" s="175" t="s">
        <v>77</v>
      </c>
      <c r="F3" s="177" t="s">
        <v>197</v>
      </c>
      <c r="G3" s="180" t="s">
        <v>110</v>
      </c>
      <c r="H3" s="180"/>
      <c r="I3" s="180"/>
      <c r="J3" s="180"/>
      <c r="K3" s="180"/>
      <c r="L3" s="180"/>
      <c r="M3" s="180"/>
      <c r="N3" s="176"/>
      <c r="O3" s="175" t="s">
        <v>91</v>
      </c>
    </row>
    <row r="4" spans="1:15" s="64" customFormat="1" ht="19.5" customHeight="1">
      <c r="A4" s="170"/>
      <c r="B4" s="170"/>
      <c r="C4" s="170"/>
      <c r="D4" s="175"/>
      <c r="E4" s="175"/>
      <c r="F4" s="178"/>
      <c r="G4" s="176" t="s">
        <v>92</v>
      </c>
      <c r="H4" s="175" t="s">
        <v>20</v>
      </c>
      <c r="I4" s="175"/>
      <c r="J4" s="175"/>
      <c r="K4" s="175"/>
      <c r="L4" s="175" t="s">
        <v>68</v>
      </c>
      <c r="M4" s="175" t="s">
        <v>72</v>
      </c>
      <c r="N4" s="177" t="s">
        <v>198</v>
      </c>
      <c r="O4" s="175"/>
    </row>
    <row r="5" spans="1:15" s="64" customFormat="1" ht="29.25" customHeight="1">
      <c r="A5" s="170"/>
      <c r="B5" s="170"/>
      <c r="C5" s="170"/>
      <c r="D5" s="175"/>
      <c r="E5" s="175"/>
      <c r="F5" s="178"/>
      <c r="G5" s="176"/>
      <c r="H5" s="175" t="s">
        <v>199</v>
      </c>
      <c r="I5" s="175" t="s">
        <v>176</v>
      </c>
      <c r="J5" s="175" t="s">
        <v>200</v>
      </c>
      <c r="K5" s="175" t="s">
        <v>177</v>
      </c>
      <c r="L5" s="175"/>
      <c r="M5" s="175"/>
      <c r="N5" s="178"/>
      <c r="O5" s="175"/>
    </row>
    <row r="6" spans="1:15" s="64" customFormat="1" ht="19.5" customHeight="1">
      <c r="A6" s="170"/>
      <c r="B6" s="170"/>
      <c r="C6" s="170"/>
      <c r="D6" s="175"/>
      <c r="E6" s="175"/>
      <c r="F6" s="178"/>
      <c r="G6" s="176"/>
      <c r="H6" s="175"/>
      <c r="I6" s="175"/>
      <c r="J6" s="175"/>
      <c r="K6" s="175"/>
      <c r="L6" s="175"/>
      <c r="M6" s="175"/>
      <c r="N6" s="178"/>
      <c r="O6" s="175"/>
    </row>
    <row r="7" spans="1:15" s="64" customFormat="1" ht="19.5" customHeight="1">
      <c r="A7" s="170"/>
      <c r="B7" s="170"/>
      <c r="C7" s="170"/>
      <c r="D7" s="175"/>
      <c r="E7" s="175"/>
      <c r="F7" s="179"/>
      <c r="G7" s="176"/>
      <c r="H7" s="175"/>
      <c r="I7" s="175"/>
      <c r="J7" s="175"/>
      <c r="K7" s="175"/>
      <c r="L7" s="175"/>
      <c r="M7" s="175"/>
      <c r="N7" s="179"/>
      <c r="O7" s="175"/>
    </row>
    <row r="8" spans="1:15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/>
      <c r="O8" s="23">
        <v>13</v>
      </c>
    </row>
    <row r="9" spans="1:15" ht="65.25" customHeight="1">
      <c r="A9" s="42" t="s">
        <v>13</v>
      </c>
      <c r="B9" s="152" t="s">
        <v>233</v>
      </c>
      <c r="C9" s="152" t="s">
        <v>234</v>
      </c>
      <c r="D9" s="153" t="s">
        <v>367</v>
      </c>
      <c r="E9" s="141">
        <v>28140682</v>
      </c>
      <c r="F9" s="141">
        <v>3140682</v>
      </c>
      <c r="G9" s="141">
        <v>300000</v>
      </c>
      <c r="H9" s="141"/>
      <c r="I9" s="141">
        <v>300000</v>
      </c>
      <c r="J9" s="65" t="s">
        <v>93</v>
      </c>
      <c r="K9" s="26"/>
      <c r="L9" s="26">
        <v>6000000</v>
      </c>
      <c r="M9" s="26">
        <v>4500000</v>
      </c>
      <c r="N9" s="26">
        <v>14200000</v>
      </c>
      <c r="O9" s="26" t="s">
        <v>366</v>
      </c>
    </row>
    <row r="10" spans="1:15" ht="76.5">
      <c r="A10" s="43" t="s">
        <v>14</v>
      </c>
      <c r="B10" s="27">
        <v>926</v>
      </c>
      <c r="C10" s="27">
        <v>92605</v>
      </c>
      <c r="D10" s="66" t="s">
        <v>368</v>
      </c>
      <c r="E10" s="142">
        <v>1290876</v>
      </c>
      <c r="F10" s="142">
        <v>29000</v>
      </c>
      <c r="G10" s="142">
        <v>1261876</v>
      </c>
      <c r="H10" s="142">
        <v>411876</v>
      </c>
      <c r="I10" s="142">
        <v>400000</v>
      </c>
      <c r="J10" s="66" t="s">
        <v>377</v>
      </c>
      <c r="K10" s="27"/>
      <c r="L10" s="27"/>
      <c r="M10" s="27"/>
      <c r="N10" s="27"/>
      <c r="O10" s="27" t="s">
        <v>366</v>
      </c>
    </row>
    <row r="11" spans="1:15" ht="51">
      <c r="A11" s="43" t="s">
        <v>15</v>
      </c>
      <c r="B11" s="27"/>
      <c r="C11" s="27"/>
      <c r="D11" s="27"/>
      <c r="E11" s="27"/>
      <c r="F11" s="27"/>
      <c r="G11" s="27"/>
      <c r="H11" s="27"/>
      <c r="I11" s="27"/>
      <c r="J11" s="67" t="s">
        <v>93</v>
      </c>
      <c r="K11" s="27"/>
      <c r="L11" s="27"/>
      <c r="M11" s="27"/>
      <c r="N11" s="27"/>
      <c r="O11" s="27"/>
    </row>
    <row r="12" spans="1:15" ht="51">
      <c r="A12" s="43" t="s">
        <v>1</v>
      </c>
      <c r="B12" s="27"/>
      <c r="C12" s="27"/>
      <c r="D12" s="27"/>
      <c r="E12" s="27"/>
      <c r="F12" s="27"/>
      <c r="G12" s="27"/>
      <c r="H12" s="27"/>
      <c r="I12" s="27"/>
      <c r="J12" s="67" t="s">
        <v>93</v>
      </c>
      <c r="K12" s="27"/>
      <c r="L12" s="27"/>
      <c r="M12" s="27"/>
      <c r="N12" s="79"/>
      <c r="O12" s="79"/>
    </row>
    <row r="13" spans="1:15" ht="22.5" customHeight="1">
      <c r="A13" s="181" t="s">
        <v>192</v>
      </c>
      <c r="B13" s="181"/>
      <c r="C13" s="181"/>
      <c r="D13" s="181"/>
      <c r="E13" s="141">
        <v>29431558</v>
      </c>
      <c r="F13" s="141">
        <v>3169682</v>
      </c>
      <c r="G13" s="154">
        <v>1561876</v>
      </c>
      <c r="H13" s="141">
        <v>411876</v>
      </c>
      <c r="I13" s="141">
        <v>700000</v>
      </c>
      <c r="J13" s="141">
        <v>450000</v>
      </c>
      <c r="K13" s="26"/>
      <c r="L13" s="26">
        <v>6000000</v>
      </c>
      <c r="M13" s="26">
        <v>4500000</v>
      </c>
      <c r="N13" s="26">
        <v>14200000</v>
      </c>
      <c r="O13" s="102" t="s">
        <v>56</v>
      </c>
    </row>
    <row r="15" ht="12.75">
      <c r="A15" s="2" t="s">
        <v>100</v>
      </c>
    </row>
    <row r="16" ht="12.75">
      <c r="A16" s="2" t="s">
        <v>94</v>
      </c>
    </row>
    <row r="17" ht="12.75">
      <c r="A17" s="2" t="s">
        <v>95</v>
      </c>
    </row>
    <row r="18" ht="12.75">
      <c r="A18" s="2" t="s">
        <v>96</v>
      </c>
    </row>
    <row r="19" ht="12.75">
      <c r="A19" s="2" t="s">
        <v>97</v>
      </c>
    </row>
  </sheetData>
  <mergeCells count="19">
    <mergeCell ref="G3:N3"/>
    <mergeCell ref="L4:L7"/>
    <mergeCell ref="A13:D13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2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8">
      <selection activeCell="H13" sqref="H1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15.625" style="2" customWidth="1"/>
    <col min="5" max="5" width="12.00390625" style="2" customWidth="1"/>
    <col min="6" max="6" width="12.75390625" style="2" customWidth="1"/>
    <col min="7" max="8" width="10.125" style="2" customWidth="1"/>
    <col min="9" max="9" width="13.125" style="2" customWidth="1"/>
    <col min="10" max="10" width="14.375" style="2" customWidth="1"/>
    <col min="11" max="11" width="16.75390625" style="2" customWidth="1"/>
    <col min="12" max="16384" width="9.125" style="2" customWidth="1"/>
  </cols>
  <sheetData>
    <row r="1" spans="1:11" ht="18">
      <c r="A1" s="169" t="s">
        <v>231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48</v>
      </c>
    </row>
    <row r="3" spans="1:11" s="64" customFormat="1" ht="19.5" customHeight="1">
      <c r="A3" s="184" t="s">
        <v>75</v>
      </c>
      <c r="B3" s="184" t="s">
        <v>2</v>
      </c>
      <c r="C3" s="184" t="s">
        <v>47</v>
      </c>
      <c r="D3" s="182" t="s">
        <v>232</v>
      </c>
      <c r="E3" s="182" t="s">
        <v>77</v>
      </c>
      <c r="F3" s="182" t="s">
        <v>110</v>
      </c>
      <c r="G3" s="182"/>
      <c r="H3" s="182"/>
      <c r="I3" s="182"/>
      <c r="J3" s="182"/>
      <c r="K3" s="182" t="s">
        <v>91</v>
      </c>
    </row>
    <row r="4" spans="1:11" s="64" customFormat="1" ht="19.5" customHeight="1">
      <c r="A4" s="184"/>
      <c r="B4" s="184"/>
      <c r="C4" s="184"/>
      <c r="D4" s="182"/>
      <c r="E4" s="182"/>
      <c r="F4" s="182" t="s">
        <v>175</v>
      </c>
      <c r="G4" s="182" t="s">
        <v>20</v>
      </c>
      <c r="H4" s="182"/>
      <c r="I4" s="182"/>
      <c r="J4" s="182"/>
      <c r="K4" s="182"/>
    </row>
    <row r="5" spans="1:11" s="64" customFormat="1" ht="29.25" customHeight="1">
      <c r="A5" s="184"/>
      <c r="B5" s="184"/>
      <c r="C5" s="184"/>
      <c r="D5" s="182"/>
      <c r="E5" s="182"/>
      <c r="F5" s="182"/>
      <c r="G5" s="182" t="s">
        <v>199</v>
      </c>
      <c r="H5" s="182" t="s">
        <v>176</v>
      </c>
      <c r="I5" s="182" t="s">
        <v>201</v>
      </c>
      <c r="J5" s="182" t="s">
        <v>177</v>
      </c>
      <c r="K5" s="182"/>
    </row>
    <row r="6" spans="1:11" s="64" customFormat="1" ht="19.5" customHeight="1">
      <c r="A6" s="184"/>
      <c r="B6" s="184"/>
      <c r="C6" s="184"/>
      <c r="D6" s="182"/>
      <c r="E6" s="182"/>
      <c r="F6" s="182"/>
      <c r="G6" s="182"/>
      <c r="H6" s="182"/>
      <c r="I6" s="182"/>
      <c r="J6" s="182"/>
      <c r="K6" s="182"/>
    </row>
    <row r="7" spans="1:11" s="64" customFormat="1" ht="19.5" customHeight="1">
      <c r="A7" s="184"/>
      <c r="B7" s="184"/>
      <c r="C7" s="184"/>
      <c r="D7" s="182"/>
      <c r="E7" s="182"/>
      <c r="F7" s="182"/>
      <c r="G7" s="182"/>
      <c r="H7" s="182"/>
      <c r="I7" s="182"/>
      <c r="J7" s="182"/>
      <c r="K7" s="182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51" customHeight="1">
      <c r="A9" s="42" t="s">
        <v>13</v>
      </c>
      <c r="B9" s="26">
        <v>600</v>
      </c>
      <c r="C9" s="26">
        <v>60016</v>
      </c>
      <c r="D9" s="26" t="s">
        <v>369</v>
      </c>
      <c r="E9" s="141">
        <v>1050000</v>
      </c>
      <c r="F9" s="141">
        <v>1050000</v>
      </c>
      <c r="G9" s="26"/>
      <c r="H9" s="141">
        <v>1050000</v>
      </c>
      <c r="I9" s="65" t="s">
        <v>93</v>
      </c>
      <c r="J9" s="26"/>
      <c r="K9" s="26" t="s">
        <v>366</v>
      </c>
    </row>
    <row r="10" spans="1:11" ht="51">
      <c r="A10" s="43" t="s">
        <v>14</v>
      </c>
      <c r="B10" s="27">
        <v>750</v>
      </c>
      <c r="C10" s="27">
        <v>75023</v>
      </c>
      <c r="D10" s="27" t="s">
        <v>370</v>
      </c>
      <c r="E10" s="142">
        <v>20000</v>
      </c>
      <c r="F10" s="142">
        <v>20000</v>
      </c>
      <c r="G10" s="142">
        <v>20000</v>
      </c>
      <c r="H10" s="27"/>
      <c r="I10" s="66" t="s">
        <v>93</v>
      </c>
      <c r="J10" s="27"/>
      <c r="K10" s="27" t="s">
        <v>366</v>
      </c>
    </row>
    <row r="11" spans="1:11" ht="51">
      <c r="A11" s="43" t="s">
        <v>15</v>
      </c>
      <c r="B11" s="27">
        <v>754</v>
      </c>
      <c r="C11" s="27">
        <v>75412</v>
      </c>
      <c r="D11" s="27" t="s">
        <v>376</v>
      </c>
      <c r="E11" s="142">
        <v>45000</v>
      </c>
      <c r="F11" s="142">
        <v>45000</v>
      </c>
      <c r="G11" s="142">
        <v>45000</v>
      </c>
      <c r="H11" s="142"/>
      <c r="I11" s="67" t="s">
        <v>93</v>
      </c>
      <c r="J11" s="27"/>
      <c r="K11" s="27" t="s">
        <v>366</v>
      </c>
    </row>
    <row r="12" spans="1:11" ht="51">
      <c r="A12" s="43" t="s">
        <v>1</v>
      </c>
      <c r="B12" s="27">
        <v>900</v>
      </c>
      <c r="C12" s="27">
        <v>90095</v>
      </c>
      <c r="D12" s="27" t="s">
        <v>371</v>
      </c>
      <c r="E12" s="142">
        <v>200000</v>
      </c>
      <c r="F12" s="142">
        <v>200000</v>
      </c>
      <c r="G12" s="27"/>
      <c r="H12" s="142">
        <v>200000</v>
      </c>
      <c r="I12" s="67" t="s">
        <v>93</v>
      </c>
      <c r="J12" s="27"/>
      <c r="K12" s="27"/>
    </row>
    <row r="13" spans="1:11" ht="22.5" customHeight="1">
      <c r="A13" s="183" t="s">
        <v>192</v>
      </c>
      <c r="B13" s="183"/>
      <c r="C13" s="183"/>
      <c r="D13" s="183"/>
      <c r="E13" s="140">
        <v>1315000</v>
      </c>
      <c r="F13" s="140">
        <v>1315000</v>
      </c>
      <c r="G13" s="126">
        <v>65000</v>
      </c>
      <c r="H13" s="126">
        <v>1250000</v>
      </c>
      <c r="I13" s="24"/>
      <c r="J13" s="24"/>
      <c r="K13" s="101" t="s">
        <v>56</v>
      </c>
    </row>
    <row r="15" ht="12.75">
      <c r="A15" s="2" t="s">
        <v>100</v>
      </c>
    </row>
    <row r="16" ht="12.75">
      <c r="A16" s="2" t="s">
        <v>94</v>
      </c>
    </row>
    <row r="17" ht="12.75">
      <c r="A17" s="2" t="s">
        <v>95</v>
      </c>
    </row>
    <row r="18" ht="12.75">
      <c r="A18" s="2" t="s">
        <v>96</v>
      </c>
    </row>
    <row r="19" ht="12.75">
      <c r="A19" s="2" t="s">
        <v>97</v>
      </c>
    </row>
  </sheetData>
  <mergeCells count="15">
    <mergeCell ref="G4:J4"/>
    <mergeCell ref="G5:G7"/>
    <mergeCell ref="H5:H7"/>
    <mergeCell ref="I5:I7"/>
    <mergeCell ref="J5:J7"/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B1">
      <selection activeCell="F19" sqref="F19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204" t="s">
        <v>179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3" spans="1:17" ht="11.25">
      <c r="A3" s="185" t="s">
        <v>75</v>
      </c>
      <c r="B3" s="185" t="s">
        <v>112</v>
      </c>
      <c r="C3" s="189" t="s">
        <v>113</v>
      </c>
      <c r="D3" s="189" t="s">
        <v>185</v>
      </c>
      <c r="E3" s="189" t="s">
        <v>184</v>
      </c>
      <c r="F3" s="185" t="s">
        <v>6</v>
      </c>
      <c r="G3" s="185"/>
      <c r="H3" s="185" t="s">
        <v>110</v>
      </c>
      <c r="I3" s="185"/>
      <c r="J3" s="185"/>
      <c r="K3" s="185"/>
      <c r="L3" s="185"/>
      <c r="M3" s="185"/>
      <c r="N3" s="185"/>
      <c r="O3" s="185"/>
      <c r="P3" s="185"/>
      <c r="Q3" s="185"/>
    </row>
    <row r="4" spans="1:17" ht="11.25">
      <c r="A4" s="185"/>
      <c r="B4" s="185"/>
      <c r="C4" s="189"/>
      <c r="D4" s="189"/>
      <c r="E4" s="189"/>
      <c r="F4" s="189" t="s">
        <v>181</v>
      </c>
      <c r="G4" s="189" t="s">
        <v>182</v>
      </c>
      <c r="H4" s="185" t="s">
        <v>101</v>
      </c>
      <c r="I4" s="185"/>
      <c r="J4" s="185"/>
      <c r="K4" s="185"/>
      <c r="L4" s="185"/>
      <c r="M4" s="185"/>
      <c r="N4" s="185"/>
      <c r="O4" s="185"/>
      <c r="P4" s="185"/>
      <c r="Q4" s="185"/>
    </row>
    <row r="5" spans="1:17" ht="11.25">
      <c r="A5" s="185"/>
      <c r="B5" s="185"/>
      <c r="C5" s="189"/>
      <c r="D5" s="189"/>
      <c r="E5" s="189"/>
      <c r="F5" s="189"/>
      <c r="G5" s="189"/>
      <c r="H5" s="189" t="s">
        <v>115</v>
      </c>
      <c r="I5" s="185" t="s">
        <v>116</v>
      </c>
      <c r="J5" s="185"/>
      <c r="K5" s="185"/>
      <c r="L5" s="185"/>
      <c r="M5" s="185"/>
      <c r="N5" s="185"/>
      <c r="O5" s="185"/>
      <c r="P5" s="185"/>
      <c r="Q5" s="185"/>
    </row>
    <row r="6" spans="1:17" ht="14.25" customHeight="1">
      <c r="A6" s="185"/>
      <c r="B6" s="185"/>
      <c r="C6" s="189"/>
      <c r="D6" s="189"/>
      <c r="E6" s="189"/>
      <c r="F6" s="189"/>
      <c r="G6" s="189"/>
      <c r="H6" s="189"/>
      <c r="I6" s="185" t="s">
        <v>117</v>
      </c>
      <c r="J6" s="185"/>
      <c r="K6" s="185"/>
      <c r="L6" s="185"/>
      <c r="M6" s="185" t="s">
        <v>114</v>
      </c>
      <c r="N6" s="185"/>
      <c r="O6" s="185"/>
      <c r="P6" s="185"/>
      <c r="Q6" s="185"/>
    </row>
    <row r="7" spans="1:17" ht="12.75" customHeight="1">
      <c r="A7" s="185"/>
      <c r="B7" s="185"/>
      <c r="C7" s="189"/>
      <c r="D7" s="189"/>
      <c r="E7" s="189"/>
      <c r="F7" s="189"/>
      <c r="G7" s="189"/>
      <c r="H7" s="189"/>
      <c r="I7" s="189" t="s">
        <v>118</v>
      </c>
      <c r="J7" s="185" t="s">
        <v>119</v>
      </c>
      <c r="K7" s="185"/>
      <c r="L7" s="185"/>
      <c r="M7" s="189" t="s">
        <v>120</v>
      </c>
      <c r="N7" s="189" t="s">
        <v>119</v>
      </c>
      <c r="O7" s="189"/>
      <c r="P7" s="189"/>
      <c r="Q7" s="189"/>
    </row>
    <row r="8" spans="1:17" ht="48" customHeight="1">
      <c r="A8" s="185"/>
      <c r="B8" s="185"/>
      <c r="C8" s="189"/>
      <c r="D8" s="189"/>
      <c r="E8" s="189"/>
      <c r="F8" s="189"/>
      <c r="G8" s="189"/>
      <c r="H8" s="189"/>
      <c r="I8" s="189"/>
      <c r="J8" s="62" t="s">
        <v>183</v>
      </c>
      <c r="K8" s="62" t="s">
        <v>121</v>
      </c>
      <c r="L8" s="62" t="s">
        <v>122</v>
      </c>
      <c r="M8" s="189"/>
      <c r="N8" s="62" t="s">
        <v>123</v>
      </c>
      <c r="O8" s="62" t="s">
        <v>183</v>
      </c>
      <c r="P8" s="62" t="s">
        <v>121</v>
      </c>
      <c r="Q8" s="62" t="s">
        <v>124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104" customFormat="1" ht="11.25">
      <c r="A10" s="81">
        <v>1</v>
      </c>
      <c r="B10" s="103" t="s">
        <v>125</v>
      </c>
      <c r="C10" s="190" t="s">
        <v>56</v>
      </c>
      <c r="D10" s="191"/>
      <c r="E10" s="157">
        <v>1290876</v>
      </c>
      <c r="F10" s="157">
        <v>840876</v>
      </c>
      <c r="G10" s="157">
        <v>450000</v>
      </c>
      <c r="H10" s="157">
        <v>1261876</v>
      </c>
      <c r="I10" s="157">
        <v>811876</v>
      </c>
      <c r="J10" s="157">
        <v>400000</v>
      </c>
      <c r="K10" s="103"/>
      <c r="L10" s="157">
        <v>411876</v>
      </c>
      <c r="M10" s="157">
        <v>450000</v>
      </c>
      <c r="N10" s="103"/>
      <c r="O10" s="103"/>
      <c r="P10" s="103"/>
      <c r="Q10" s="157">
        <v>450000</v>
      </c>
    </row>
    <row r="11" spans="1:17" ht="11.25">
      <c r="A11" s="188" t="s">
        <v>126</v>
      </c>
      <c r="B11" s="82" t="s">
        <v>372</v>
      </c>
      <c r="C11" s="192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4"/>
    </row>
    <row r="12" spans="1:17" ht="22.5">
      <c r="A12" s="188"/>
      <c r="B12" s="155" t="s">
        <v>373</v>
      </c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4"/>
    </row>
    <row r="13" spans="1:17" ht="33.75">
      <c r="A13" s="188"/>
      <c r="B13" s="155" t="s">
        <v>374</v>
      </c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4"/>
    </row>
    <row r="14" spans="1:17" ht="56.25">
      <c r="A14" s="188"/>
      <c r="B14" s="155" t="s">
        <v>375</v>
      </c>
      <c r="C14" s="192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4"/>
    </row>
    <row r="15" spans="1:17" ht="11.25">
      <c r="A15" s="188"/>
      <c r="B15" s="82" t="s">
        <v>131</v>
      </c>
      <c r="C15" s="82"/>
      <c r="D15" s="82">
        <v>926</v>
      </c>
      <c r="E15" s="156">
        <v>1290876</v>
      </c>
      <c r="F15" s="156">
        <v>840876</v>
      </c>
      <c r="G15" s="156">
        <v>450000</v>
      </c>
      <c r="H15" s="156">
        <v>1261876</v>
      </c>
      <c r="I15" s="156">
        <v>811876</v>
      </c>
      <c r="J15" s="156">
        <v>400000</v>
      </c>
      <c r="K15" s="82"/>
      <c r="L15" s="156">
        <v>411876</v>
      </c>
      <c r="M15" s="156">
        <v>450000</v>
      </c>
      <c r="N15" s="82"/>
      <c r="O15" s="82"/>
      <c r="P15" s="82"/>
      <c r="Q15" s="156">
        <v>450000</v>
      </c>
    </row>
    <row r="16" spans="1:17" ht="11.25">
      <c r="A16" s="188"/>
      <c r="B16" s="82" t="s">
        <v>132</v>
      </c>
      <c r="C16" s="195"/>
      <c r="D16" s="196" t="s">
        <v>378</v>
      </c>
      <c r="E16" s="156">
        <v>29000</v>
      </c>
      <c r="F16" s="156">
        <v>29000</v>
      </c>
      <c r="G16" s="156">
        <v>0</v>
      </c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1:17" ht="11.25">
      <c r="A17" s="188"/>
      <c r="B17" s="82" t="s">
        <v>101</v>
      </c>
      <c r="C17" s="195"/>
      <c r="D17" s="197"/>
      <c r="E17" s="156">
        <v>1261876</v>
      </c>
      <c r="F17" s="156">
        <v>811876</v>
      </c>
      <c r="G17" s="156">
        <v>450000</v>
      </c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7" ht="11.25">
      <c r="A18" s="188"/>
      <c r="B18" s="82" t="s">
        <v>68</v>
      </c>
      <c r="C18" s="195"/>
      <c r="D18" s="197"/>
      <c r="E18" s="82"/>
      <c r="F18" s="82"/>
      <c r="G18" s="82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7" ht="11.25">
      <c r="A19" s="188"/>
      <c r="B19" s="82" t="s">
        <v>72</v>
      </c>
      <c r="C19" s="195"/>
      <c r="D19" s="198"/>
      <c r="E19" s="82"/>
      <c r="F19" s="82"/>
      <c r="G19" s="82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7" ht="11.25">
      <c r="A20" s="188" t="s">
        <v>133</v>
      </c>
      <c r="B20" s="82" t="s">
        <v>127</v>
      </c>
      <c r="C20" s="192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4"/>
    </row>
    <row r="21" spans="1:17" ht="11.25">
      <c r="A21" s="188"/>
      <c r="B21" s="82" t="s">
        <v>128</v>
      </c>
      <c r="C21" s="192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4"/>
    </row>
    <row r="22" spans="1:17" ht="11.25">
      <c r="A22" s="188"/>
      <c r="B22" s="82" t="s">
        <v>129</v>
      </c>
      <c r="C22" s="192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4"/>
    </row>
    <row r="23" spans="1:17" ht="11.25">
      <c r="A23" s="188"/>
      <c r="B23" s="82" t="s">
        <v>130</v>
      </c>
      <c r="C23" s="192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</row>
    <row r="24" spans="1:17" ht="11.25">
      <c r="A24" s="188"/>
      <c r="B24" s="82" t="s">
        <v>131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1.25">
      <c r="A25" s="188"/>
      <c r="B25" s="82" t="s">
        <v>132</v>
      </c>
      <c r="C25" s="195"/>
      <c r="D25" s="195"/>
      <c r="E25" s="82"/>
      <c r="F25" s="82"/>
      <c r="G25" s="82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ht="11.25">
      <c r="A26" s="188"/>
      <c r="B26" s="82" t="s">
        <v>101</v>
      </c>
      <c r="C26" s="195"/>
      <c r="D26" s="195"/>
      <c r="E26" s="82"/>
      <c r="F26" s="82"/>
      <c r="G26" s="82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ht="11.25">
      <c r="A27" s="188"/>
      <c r="B27" s="82" t="s">
        <v>68</v>
      </c>
      <c r="C27" s="195"/>
      <c r="D27" s="195"/>
      <c r="E27" s="82"/>
      <c r="F27" s="82"/>
      <c r="G27" s="82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7" ht="11.25">
      <c r="A28" s="188"/>
      <c r="B28" s="82" t="s">
        <v>72</v>
      </c>
      <c r="C28" s="195"/>
      <c r="D28" s="195"/>
      <c r="E28" s="82"/>
      <c r="F28" s="82"/>
      <c r="G28" s="82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7" ht="11.25">
      <c r="A29" s="83" t="s">
        <v>134</v>
      </c>
      <c r="B29" s="82" t="s">
        <v>135</v>
      </c>
      <c r="C29" s="192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4"/>
    </row>
    <row r="30" spans="1:17" s="104" customFormat="1" ht="11.25">
      <c r="A30" s="84">
        <v>2</v>
      </c>
      <c r="B30" s="105" t="s">
        <v>136</v>
      </c>
      <c r="C30" s="202" t="s">
        <v>56</v>
      </c>
      <c r="D30" s="203"/>
      <c r="E30" s="105">
        <v>0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11.25">
      <c r="A31" s="188" t="s">
        <v>137</v>
      </c>
      <c r="B31" s="82" t="s">
        <v>127</v>
      </c>
      <c r="C31" s="192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4"/>
    </row>
    <row r="32" spans="1:17" ht="11.25">
      <c r="A32" s="188"/>
      <c r="B32" s="82" t="s">
        <v>128</v>
      </c>
      <c r="C32" s="192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4"/>
    </row>
    <row r="33" spans="1:17" ht="11.25">
      <c r="A33" s="188"/>
      <c r="B33" s="82" t="s">
        <v>129</v>
      </c>
      <c r="C33" s="192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</row>
    <row r="34" spans="1:17" ht="11.25">
      <c r="A34" s="188"/>
      <c r="B34" s="82" t="s">
        <v>130</v>
      </c>
      <c r="C34" s="192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4"/>
    </row>
    <row r="35" spans="1:17" ht="11.25">
      <c r="A35" s="188"/>
      <c r="B35" s="82" t="s">
        <v>131</v>
      </c>
      <c r="C35" s="82"/>
      <c r="D35" s="82"/>
      <c r="E35" s="82">
        <v>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1.25">
      <c r="A36" s="188"/>
      <c r="B36" s="82" t="s">
        <v>132</v>
      </c>
      <c r="C36" s="195"/>
      <c r="D36" s="195"/>
      <c r="E36" s="82"/>
      <c r="F36" s="82"/>
      <c r="G36" s="82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1:17" ht="11.25">
      <c r="A37" s="188"/>
      <c r="B37" s="82" t="s">
        <v>101</v>
      </c>
      <c r="C37" s="195"/>
      <c r="D37" s="195"/>
      <c r="E37" s="82"/>
      <c r="F37" s="82"/>
      <c r="G37" s="82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1:17" ht="11.25">
      <c r="A38" s="188"/>
      <c r="B38" s="82" t="s">
        <v>68</v>
      </c>
      <c r="C38" s="195"/>
      <c r="D38" s="195"/>
      <c r="E38" s="82"/>
      <c r="F38" s="82"/>
      <c r="G38" s="82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17" ht="11.25">
      <c r="A39" s="188"/>
      <c r="B39" s="82" t="s">
        <v>72</v>
      </c>
      <c r="C39" s="195"/>
      <c r="D39" s="195"/>
      <c r="E39" s="82"/>
      <c r="F39" s="82"/>
      <c r="G39" s="82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1:17" ht="11.25">
      <c r="A40" s="85" t="s">
        <v>138</v>
      </c>
      <c r="B40" s="86" t="s">
        <v>135</v>
      </c>
      <c r="C40" s="199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1"/>
    </row>
    <row r="41" spans="1:17" s="104" customFormat="1" ht="15" customHeight="1">
      <c r="A41" s="186" t="s">
        <v>139</v>
      </c>
      <c r="B41" s="186"/>
      <c r="C41" s="205" t="s">
        <v>56</v>
      </c>
      <c r="D41" s="206"/>
      <c r="E41" s="158">
        <v>1290876</v>
      </c>
      <c r="F41" s="158">
        <v>840876</v>
      </c>
      <c r="G41" s="158">
        <v>450000</v>
      </c>
      <c r="H41" s="158">
        <v>1261876</v>
      </c>
      <c r="I41" s="158">
        <v>811876</v>
      </c>
      <c r="J41" s="158">
        <v>400000</v>
      </c>
      <c r="K41" s="63"/>
      <c r="L41" s="158">
        <v>411876</v>
      </c>
      <c r="M41" s="158">
        <v>450000</v>
      </c>
      <c r="N41" s="63"/>
      <c r="O41" s="63"/>
      <c r="P41" s="63"/>
      <c r="Q41" s="158">
        <v>450000</v>
      </c>
    </row>
    <row r="43" spans="1:10" ht="11.25">
      <c r="A43" s="187" t="s">
        <v>140</v>
      </c>
      <c r="B43" s="187"/>
      <c r="C43" s="187"/>
      <c r="D43" s="187"/>
      <c r="E43" s="187"/>
      <c r="F43" s="187"/>
      <c r="G43" s="187"/>
      <c r="H43" s="187"/>
      <c r="I43" s="187"/>
      <c r="J43" s="187"/>
    </row>
    <row r="44" ht="11.25">
      <c r="A44" s="15" t="s">
        <v>180</v>
      </c>
    </row>
  </sheetData>
  <mergeCells count="68">
    <mergeCell ref="A1:Q1"/>
    <mergeCell ref="C41:D41"/>
    <mergeCell ref="C31:Q34"/>
    <mergeCell ref="C36:C39"/>
    <mergeCell ref="D36:D39"/>
    <mergeCell ref="H36:H39"/>
    <mergeCell ref="I36:I39"/>
    <mergeCell ref="J36:J39"/>
    <mergeCell ref="K36:K39"/>
    <mergeCell ref="L36:L39"/>
    <mergeCell ref="C30:D30"/>
    <mergeCell ref="C29:Q29"/>
    <mergeCell ref="M25:M28"/>
    <mergeCell ref="N25:N28"/>
    <mergeCell ref="O25:O28"/>
    <mergeCell ref="P25:P28"/>
    <mergeCell ref="C40:Q40"/>
    <mergeCell ref="N36:N39"/>
    <mergeCell ref="O36:O39"/>
    <mergeCell ref="P36:P39"/>
    <mergeCell ref="Q36:Q39"/>
    <mergeCell ref="M36:M39"/>
    <mergeCell ref="C20:Q23"/>
    <mergeCell ref="C25:C28"/>
    <mergeCell ref="D25:D28"/>
    <mergeCell ref="H25:H28"/>
    <mergeCell ref="I25:I28"/>
    <mergeCell ref="J25:J28"/>
    <mergeCell ref="K25:K28"/>
    <mergeCell ref="L25:L28"/>
    <mergeCell ref="Q25:Q28"/>
    <mergeCell ref="O16:O19"/>
    <mergeCell ref="P16:P19"/>
    <mergeCell ref="N7:Q7"/>
    <mergeCell ref="Q16:Q19"/>
    <mergeCell ref="J16:J19"/>
    <mergeCell ref="K16:K19"/>
    <mergeCell ref="L16:L19"/>
    <mergeCell ref="N16:N19"/>
    <mergeCell ref="M16:M19"/>
    <mergeCell ref="C16:C19"/>
    <mergeCell ref="D16:D19"/>
    <mergeCell ref="H16:H19"/>
    <mergeCell ref="I16:I19"/>
    <mergeCell ref="C10:D10"/>
    <mergeCell ref="C11:Q14"/>
    <mergeCell ref="F4:F8"/>
    <mergeCell ref="G4:G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41:B41"/>
    <mergeCell ref="A43:J43"/>
    <mergeCell ref="A11:A19"/>
    <mergeCell ref="A20:A28"/>
    <mergeCell ref="A31:A39"/>
    <mergeCell ref="C3:C8"/>
    <mergeCell ref="D3:D8"/>
    <mergeCell ref="E3:E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workbookViewId="0" topLeftCell="A1">
      <selection activeCell="D25" sqref="D25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27.75" customHeight="1">
      <c r="A1" s="209" t="s">
        <v>102</v>
      </c>
      <c r="B1" s="209"/>
      <c r="C1" s="209"/>
      <c r="D1" s="209"/>
    </row>
    <row r="2" ht="6.75" customHeight="1">
      <c r="A2" s="22"/>
    </row>
    <row r="3" ht="12.75">
      <c r="D3" s="12" t="s">
        <v>48</v>
      </c>
    </row>
    <row r="4" spans="1:4" ht="15" customHeight="1">
      <c r="A4" s="184" t="s">
        <v>75</v>
      </c>
      <c r="B4" s="184" t="s">
        <v>5</v>
      </c>
      <c r="C4" s="182" t="s">
        <v>79</v>
      </c>
      <c r="D4" s="182" t="s">
        <v>80</v>
      </c>
    </row>
    <row r="5" spans="1:4" ht="15" customHeight="1">
      <c r="A5" s="184"/>
      <c r="B5" s="184"/>
      <c r="C5" s="184"/>
      <c r="D5" s="182"/>
    </row>
    <row r="6" spans="1:4" ht="15.75" customHeight="1">
      <c r="A6" s="184"/>
      <c r="B6" s="184"/>
      <c r="C6" s="184"/>
      <c r="D6" s="182"/>
    </row>
    <row r="7" spans="1:4" s="107" customFormat="1" ht="6.75" customHeight="1">
      <c r="A7" s="106">
        <v>1</v>
      </c>
      <c r="B7" s="106">
        <v>2</v>
      </c>
      <c r="C7" s="106">
        <v>3</v>
      </c>
      <c r="D7" s="106">
        <v>4</v>
      </c>
    </row>
    <row r="8" spans="1:4" ht="18.75" customHeight="1">
      <c r="A8" s="208" t="s">
        <v>29</v>
      </c>
      <c r="B8" s="208"/>
      <c r="C8" s="33"/>
      <c r="D8" s="116">
        <v>4056430</v>
      </c>
    </row>
    <row r="9" spans="1:4" ht="18.75" customHeight="1">
      <c r="A9" s="35" t="s">
        <v>13</v>
      </c>
      <c r="B9" s="36" t="s">
        <v>22</v>
      </c>
      <c r="C9" s="35" t="s">
        <v>30</v>
      </c>
      <c r="D9" s="145">
        <v>4056430</v>
      </c>
    </row>
    <row r="10" spans="1:4" ht="18.75" customHeight="1">
      <c r="A10" s="37" t="s">
        <v>14</v>
      </c>
      <c r="B10" s="38" t="s">
        <v>23</v>
      </c>
      <c r="C10" s="37" t="s">
        <v>30</v>
      </c>
      <c r="D10" s="38"/>
    </row>
    <row r="11" spans="1:4" ht="51">
      <c r="A11" s="37" t="s">
        <v>15</v>
      </c>
      <c r="B11" s="39" t="s">
        <v>186</v>
      </c>
      <c r="C11" s="37" t="s">
        <v>59</v>
      </c>
      <c r="D11" s="38"/>
    </row>
    <row r="12" spans="1:4" ht="18.75" customHeight="1">
      <c r="A12" s="37" t="s">
        <v>1</v>
      </c>
      <c r="B12" s="38" t="s">
        <v>32</v>
      </c>
      <c r="C12" s="37" t="s">
        <v>60</v>
      </c>
      <c r="D12" s="38"/>
    </row>
    <row r="13" spans="1:4" ht="18.75" customHeight="1">
      <c r="A13" s="37" t="s">
        <v>21</v>
      </c>
      <c r="B13" s="38" t="s">
        <v>187</v>
      </c>
      <c r="C13" s="37" t="s">
        <v>222</v>
      </c>
      <c r="D13" s="38"/>
    </row>
    <row r="14" spans="1:4" ht="18.75" customHeight="1">
      <c r="A14" s="37" t="s">
        <v>214</v>
      </c>
      <c r="B14" s="38" t="s">
        <v>218</v>
      </c>
      <c r="C14" s="37" t="s">
        <v>209</v>
      </c>
      <c r="D14" s="38"/>
    </row>
    <row r="15" spans="1:4" ht="18.75" customHeight="1">
      <c r="A15" s="37" t="s">
        <v>215</v>
      </c>
      <c r="B15" s="38" t="s">
        <v>219</v>
      </c>
      <c r="C15" s="37" t="s">
        <v>210</v>
      </c>
      <c r="D15" s="38"/>
    </row>
    <row r="16" spans="1:4" ht="44.25" customHeight="1">
      <c r="A16" s="37" t="s">
        <v>216</v>
      </c>
      <c r="B16" s="39" t="s">
        <v>220</v>
      </c>
      <c r="C16" s="37" t="s">
        <v>211</v>
      </c>
      <c r="D16" s="38"/>
    </row>
    <row r="17" spans="1:4" ht="18.75" customHeight="1">
      <c r="A17" s="37" t="s">
        <v>217</v>
      </c>
      <c r="B17" s="38" t="s">
        <v>221</v>
      </c>
      <c r="C17" s="37" t="s">
        <v>212</v>
      </c>
      <c r="D17" s="38"/>
    </row>
    <row r="18" spans="1:4" ht="18.75" customHeight="1">
      <c r="A18" s="37" t="s">
        <v>24</v>
      </c>
      <c r="B18" s="38" t="s">
        <v>25</v>
      </c>
      <c r="C18" s="37" t="s">
        <v>31</v>
      </c>
      <c r="D18" s="38"/>
    </row>
    <row r="19" spans="1:4" ht="18.75" customHeight="1">
      <c r="A19" s="37" t="s">
        <v>27</v>
      </c>
      <c r="B19" s="38" t="s">
        <v>107</v>
      </c>
      <c r="C19" s="37" t="s">
        <v>35</v>
      </c>
      <c r="D19" s="38"/>
    </row>
    <row r="20" spans="1:4" ht="18.75" customHeight="1">
      <c r="A20" s="37" t="s">
        <v>34</v>
      </c>
      <c r="B20" s="38" t="s">
        <v>58</v>
      </c>
      <c r="C20" s="37" t="s">
        <v>90</v>
      </c>
      <c r="D20" s="38"/>
    </row>
    <row r="21" spans="1:4" ht="18.75" customHeight="1">
      <c r="A21" s="37" t="s">
        <v>57</v>
      </c>
      <c r="B21" s="38" t="s">
        <v>230</v>
      </c>
      <c r="C21" s="37" t="s">
        <v>33</v>
      </c>
      <c r="D21" s="38"/>
    </row>
    <row r="22" spans="1:4" ht="18.75" customHeight="1">
      <c r="A22" s="40" t="s">
        <v>229</v>
      </c>
      <c r="B22" s="41" t="s">
        <v>213</v>
      </c>
      <c r="C22" s="40" t="s">
        <v>39</v>
      </c>
      <c r="D22" s="41"/>
    </row>
    <row r="23" spans="1:4" ht="18.75" customHeight="1">
      <c r="A23" s="208" t="s">
        <v>188</v>
      </c>
      <c r="B23" s="208"/>
      <c r="C23" s="33"/>
      <c r="D23" s="116">
        <v>1608712</v>
      </c>
    </row>
    <row r="24" spans="1:4" ht="18.75" customHeight="1">
      <c r="A24" s="35" t="s">
        <v>13</v>
      </c>
      <c r="B24" s="36" t="s">
        <v>61</v>
      </c>
      <c r="C24" s="35" t="s">
        <v>37</v>
      </c>
      <c r="D24" s="145">
        <v>560000</v>
      </c>
    </row>
    <row r="25" spans="1:4" ht="18.75" customHeight="1">
      <c r="A25" s="37" t="s">
        <v>14</v>
      </c>
      <c r="B25" s="38" t="s">
        <v>36</v>
      </c>
      <c r="C25" s="37" t="s">
        <v>37</v>
      </c>
      <c r="D25" s="146">
        <v>1048712</v>
      </c>
    </row>
    <row r="26" spans="1:4" ht="38.25">
      <c r="A26" s="37" t="s">
        <v>15</v>
      </c>
      <c r="B26" s="39" t="s">
        <v>65</v>
      </c>
      <c r="C26" s="37" t="s">
        <v>66</v>
      </c>
      <c r="D26" s="38"/>
    </row>
    <row r="27" spans="1:4" ht="18.75" customHeight="1">
      <c r="A27" s="37" t="s">
        <v>1</v>
      </c>
      <c r="B27" s="38" t="s">
        <v>62</v>
      </c>
      <c r="C27" s="37" t="s">
        <v>55</v>
      </c>
      <c r="D27" s="38"/>
    </row>
    <row r="28" spans="1:4" ht="18.75" customHeight="1">
      <c r="A28" s="37" t="s">
        <v>21</v>
      </c>
      <c r="B28" s="38" t="s">
        <v>63</v>
      </c>
      <c r="C28" s="37" t="s">
        <v>39</v>
      </c>
      <c r="D28" s="38"/>
    </row>
    <row r="29" spans="1:4" ht="18.75" customHeight="1">
      <c r="A29" s="37" t="s">
        <v>24</v>
      </c>
      <c r="B29" s="38" t="s">
        <v>26</v>
      </c>
      <c r="C29" s="37" t="s">
        <v>40</v>
      </c>
      <c r="D29" s="38"/>
    </row>
    <row r="30" spans="1:4" ht="18.75" customHeight="1">
      <c r="A30" s="37" t="s">
        <v>27</v>
      </c>
      <c r="B30" s="38" t="s">
        <v>64</v>
      </c>
      <c r="C30" s="37" t="s">
        <v>41</v>
      </c>
      <c r="D30" s="38"/>
    </row>
    <row r="31" spans="1:4" ht="18.75" customHeight="1">
      <c r="A31" s="40" t="s">
        <v>34</v>
      </c>
      <c r="B31" s="41" t="s">
        <v>42</v>
      </c>
      <c r="C31" s="40" t="s">
        <v>38</v>
      </c>
      <c r="D31" s="41"/>
    </row>
    <row r="32" spans="1:4" ht="7.5" customHeight="1">
      <c r="A32" s="6"/>
      <c r="B32" s="7"/>
      <c r="C32" s="7"/>
      <c r="D32" s="7"/>
    </row>
    <row r="33" spans="1:6" ht="12.75">
      <c r="A33" s="69"/>
      <c r="B33" s="68"/>
      <c r="C33" s="68"/>
      <c r="D33" s="68"/>
      <c r="E33" s="60"/>
      <c r="F33" s="60"/>
    </row>
    <row r="34" spans="1:6" ht="12.75">
      <c r="A34" s="207" t="s">
        <v>223</v>
      </c>
      <c r="B34" s="207"/>
      <c r="C34" s="207"/>
      <c r="D34" s="207"/>
      <c r="E34" s="207"/>
      <c r="F34" s="207"/>
    </row>
    <row r="35" spans="1:6" ht="22.5" customHeight="1">
      <c r="A35" s="207"/>
      <c r="B35" s="207"/>
      <c r="C35" s="207"/>
      <c r="D35" s="207"/>
      <c r="E35" s="207"/>
      <c r="F35" s="207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defaultGridColor="0" colorId="8" workbookViewId="0" topLeftCell="A1">
      <selection activeCell="A12" sqref="A1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10" t="s">
        <v>71</v>
      </c>
      <c r="B1" s="210"/>
      <c r="C1" s="210"/>
      <c r="D1" s="210"/>
      <c r="E1" s="210"/>
      <c r="F1" s="210"/>
      <c r="G1" s="210"/>
      <c r="H1" s="210"/>
      <c r="I1" s="210"/>
      <c r="J1" s="210"/>
    </row>
    <row r="2" ht="12.75">
      <c r="J2" s="11" t="s">
        <v>48</v>
      </c>
    </row>
    <row r="3" spans="1:10" s="5" customFormat="1" ht="20.25" customHeight="1">
      <c r="A3" s="184" t="s">
        <v>2</v>
      </c>
      <c r="B3" s="212" t="s">
        <v>3</v>
      </c>
      <c r="C3" s="212" t="s">
        <v>4</v>
      </c>
      <c r="D3" s="182" t="s">
        <v>174</v>
      </c>
      <c r="E3" s="182" t="s">
        <v>173</v>
      </c>
      <c r="F3" s="182" t="s">
        <v>116</v>
      </c>
      <c r="G3" s="182"/>
      <c r="H3" s="182"/>
      <c r="I3" s="182"/>
      <c r="J3" s="182"/>
    </row>
    <row r="4" spans="1:10" s="5" customFormat="1" ht="20.25" customHeight="1">
      <c r="A4" s="184"/>
      <c r="B4" s="213"/>
      <c r="C4" s="213"/>
      <c r="D4" s="184"/>
      <c r="E4" s="182"/>
      <c r="F4" s="182" t="s">
        <v>171</v>
      </c>
      <c r="G4" s="182" t="s">
        <v>6</v>
      </c>
      <c r="H4" s="182"/>
      <c r="I4" s="182"/>
      <c r="J4" s="182" t="s">
        <v>172</v>
      </c>
    </row>
    <row r="5" spans="1:10" s="5" customFormat="1" ht="65.25" customHeight="1">
      <c r="A5" s="184"/>
      <c r="B5" s="214"/>
      <c r="C5" s="214"/>
      <c r="D5" s="184"/>
      <c r="E5" s="182"/>
      <c r="F5" s="182"/>
      <c r="G5" s="21" t="s">
        <v>167</v>
      </c>
      <c r="H5" s="21" t="s">
        <v>168</v>
      </c>
      <c r="I5" s="21" t="s">
        <v>169</v>
      </c>
      <c r="J5" s="182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>
        <v>750</v>
      </c>
      <c r="B7" s="26">
        <v>75011</v>
      </c>
      <c r="C7" s="26">
        <v>2010</v>
      </c>
      <c r="D7" s="141">
        <v>52080</v>
      </c>
      <c r="E7" s="141">
        <v>52080</v>
      </c>
      <c r="F7" s="141">
        <v>52080</v>
      </c>
      <c r="G7" s="141">
        <v>43400</v>
      </c>
      <c r="H7" s="141">
        <v>8680</v>
      </c>
      <c r="I7" s="26"/>
      <c r="J7" s="26"/>
    </row>
    <row r="8" spans="1:10" ht="19.5" customHeight="1">
      <c r="A8" s="27">
        <v>751</v>
      </c>
      <c r="B8" s="27">
        <v>75101</v>
      </c>
      <c r="C8" s="27">
        <v>2010</v>
      </c>
      <c r="D8" s="142">
        <v>1156</v>
      </c>
      <c r="E8" s="142">
        <v>1156</v>
      </c>
      <c r="F8" s="142">
        <v>1156</v>
      </c>
      <c r="G8" s="27">
        <v>650</v>
      </c>
      <c r="H8" s="27">
        <v>111</v>
      </c>
      <c r="I8" s="27"/>
      <c r="J8" s="27"/>
    </row>
    <row r="9" spans="1:10" ht="19.5" customHeight="1">
      <c r="A9" s="27">
        <v>852</v>
      </c>
      <c r="B9" s="27">
        <v>85212</v>
      </c>
      <c r="C9" s="27">
        <v>2010</v>
      </c>
      <c r="D9" s="142">
        <v>2389831</v>
      </c>
      <c r="E9" s="142">
        <v>2389831</v>
      </c>
      <c r="F9" s="142">
        <v>2389831</v>
      </c>
      <c r="G9" s="142">
        <v>48600</v>
      </c>
      <c r="H9" s="142">
        <v>13742</v>
      </c>
      <c r="I9" s="27"/>
      <c r="J9" s="27"/>
    </row>
    <row r="10" spans="1:10" ht="19.5" customHeight="1">
      <c r="A10" s="27">
        <v>852</v>
      </c>
      <c r="B10" s="27">
        <v>85213</v>
      </c>
      <c r="C10" s="27">
        <v>2010</v>
      </c>
      <c r="D10" s="142">
        <v>16115</v>
      </c>
      <c r="E10" s="142">
        <v>16115</v>
      </c>
      <c r="F10" s="142">
        <v>16115</v>
      </c>
      <c r="G10" s="27"/>
      <c r="H10" s="142">
        <v>16115</v>
      </c>
      <c r="I10" s="27"/>
      <c r="J10" s="27"/>
    </row>
    <row r="11" spans="1:10" ht="19.5" customHeight="1">
      <c r="A11" s="27">
        <v>852</v>
      </c>
      <c r="B11" s="27">
        <v>85214</v>
      </c>
      <c r="C11" s="27">
        <v>2010</v>
      </c>
      <c r="D11" s="142">
        <v>132962</v>
      </c>
      <c r="E11" s="142">
        <v>132962</v>
      </c>
      <c r="F11" s="142">
        <v>132962</v>
      </c>
      <c r="G11" s="27"/>
      <c r="H11" s="27"/>
      <c r="I11" s="27"/>
      <c r="J11" s="27"/>
    </row>
    <row r="12" spans="1:10" ht="19.5" customHeight="1">
      <c r="A12" s="27"/>
      <c r="B12" s="143" t="s">
        <v>192</v>
      </c>
      <c r="C12" s="27"/>
      <c r="D12" s="144">
        <v>2592144</v>
      </c>
      <c r="E12" s="144">
        <v>2592144</v>
      </c>
      <c r="F12" s="144">
        <v>2592144</v>
      </c>
      <c r="G12" s="144">
        <v>92650</v>
      </c>
      <c r="H12" s="144">
        <v>38648</v>
      </c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211"/>
      <c r="B20" s="211"/>
      <c r="C20" s="211"/>
      <c r="D20" s="211"/>
      <c r="E20" s="24"/>
      <c r="F20" s="24"/>
      <c r="G20" s="24"/>
      <c r="H20" s="24"/>
      <c r="I20" s="24"/>
      <c r="J20" s="24"/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8" sqref="J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2" customWidth="1"/>
  </cols>
  <sheetData>
    <row r="1" spans="1:10" ht="45" customHeight="1">
      <c r="A1" s="210" t="s">
        <v>99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7"/>
      <c r="B3" s="7"/>
      <c r="C3" s="7"/>
      <c r="D3" s="7"/>
      <c r="E3" s="7"/>
      <c r="F3" s="7"/>
      <c r="J3" s="95" t="s">
        <v>48</v>
      </c>
    </row>
    <row r="4" spans="1:10" ht="20.25" customHeight="1">
      <c r="A4" s="184" t="s">
        <v>2</v>
      </c>
      <c r="B4" s="212" t="s">
        <v>3</v>
      </c>
      <c r="C4" s="212" t="s">
        <v>4</v>
      </c>
      <c r="D4" s="182" t="s">
        <v>174</v>
      </c>
      <c r="E4" s="182" t="s">
        <v>173</v>
      </c>
      <c r="F4" s="182" t="s">
        <v>116</v>
      </c>
      <c r="G4" s="182"/>
      <c r="H4" s="182"/>
      <c r="I4" s="182"/>
      <c r="J4" s="182"/>
    </row>
    <row r="5" spans="1:10" ht="18" customHeight="1">
      <c r="A5" s="184"/>
      <c r="B5" s="213"/>
      <c r="C5" s="213"/>
      <c r="D5" s="184"/>
      <c r="E5" s="182"/>
      <c r="F5" s="182" t="s">
        <v>171</v>
      </c>
      <c r="G5" s="182" t="s">
        <v>6</v>
      </c>
      <c r="H5" s="182"/>
      <c r="I5" s="182"/>
      <c r="J5" s="182" t="s">
        <v>172</v>
      </c>
    </row>
    <row r="6" spans="1:10" ht="69" customHeight="1">
      <c r="A6" s="184"/>
      <c r="B6" s="214"/>
      <c r="C6" s="214"/>
      <c r="D6" s="184"/>
      <c r="E6" s="182"/>
      <c r="F6" s="182"/>
      <c r="G6" s="21" t="s">
        <v>167</v>
      </c>
      <c r="H6" s="21" t="s">
        <v>168</v>
      </c>
      <c r="I6" s="21" t="s">
        <v>169</v>
      </c>
      <c r="J6" s="182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11" t="s">
        <v>192</v>
      </c>
      <c r="B21" s="211"/>
      <c r="C21" s="211"/>
      <c r="D21" s="211"/>
      <c r="E21" s="24"/>
      <c r="F21" s="24"/>
      <c r="G21" s="24"/>
      <c r="H21" s="24"/>
      <c r="I21" s="24"/>
      <c r="J21" s="24"/>
    </row>
  </sheetData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C21"/>
  <sheetViews>
    <sheetView workbookViewId="0" topLeftCell="A1">
      <selection activeCell="F21" sqref="F2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2" customWidth="1"/>
  </cols>
  <sheetData>
    <row r="1" spans="1:12" ht="45" customHeight="1">
      <c r="A1" s="210" t="s">
        <v>166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3" ht="12.75">
      <c r="L3" s="95" t="s">
        <v>48</v>
      </c>
    </row>
    <row r="4" spans="1:81" ht="20.25" customHeight="1">
      <c r="A4" s="184" t="s">
        <v>2</v>
      </c>
      <c r="B4" s="212" t="s">
        <v>3</v>
      </c>
      <c r="C4" s="212" t="s">
        <v>4</v>
      </c>
      <c r="D4" s="182" t="s">
        <v>174</v>
      </c>
      <c r="E4" s="182" t="s">
        <v>173</v>
      </c>
      <c r="F4" s="182" t="s">
        <v>116</v>
      </c>
      <c r="G4" s="182"/>
      <c r="H4" s="182"/>
      <c r="I4" s="182"/>
      <c r="J4" s="182"/>
      <c r="K4" s="182"/>
      <c r="L4" s="182"/>
      <c r="BZ4" s="2"/>
      <c r="CA4" s="2"/>
      <c r="CB4" s="2"/>
      <c r="CC4" s="2"/>
    </row>
    <row r="5" spans="1:81" ht="18" customHeight="1">
      <c r="A5" s="184"/>
      <c r="B5" s="213"/>
      <c r="C5" s="213"/>
      <c r="D5" s="184"/>
      <c r="E5" s="182"/>
      <c r="F5" s="182" t="s">
        <v>171</v>
      </c>
      <c r="G5" s="182" t="s">
        <v>6</v>
      </c>
      <c r="H5" s="182"/>
      <c r="I5" s="182"/>
      <c r="J5" s="182"/>
      <c r="K5" s="182"/>
      <c r="L5" s="182" t="s">
        <v>172</v>
      </c>
      <c r="BZ5" s="2"/>
      <c r="CA5" s="2"/>
      <c r="CB5" s="2"/>
      <c r="CC5" s="2"/>
    </row>
    <row r="6" spans="1:81" ht="69" customHeight="1">
      <c r="A6" s="184"/>
      <c r="B6" s="214"/>
      <c r="C6" s="214"/>
      <c r="D6" s="184"/>
      <c r="E6" s="182"/>
      <c r="F6" s="182"/>
      <c r="G6" s="21" t="s">
        <v>167</v>
      </c>
      <c r="H6" s="21" t="s">
        <v>168</v>
      </c>
      <c r="I6" s="21" t="s">
        <v>169</v>
      </c>
      <c r="J6" s="21" t="s">
        <v>170</v>
      </c>
      <c r="K6" s="21" t="s">
        <v>189</v>
      </c>
      <c r="L6" s="182"/>
      <c r="BZ6" s="2"/>
      <c r="CA6" s="2"/>
      <c r="CB6" s="2"/>
      <c r="CC6" s="2"/>
    </row>
    <row r="7" spans="1:81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BZ7" s="2"/>
      <c r="CA7" s="2"/>
      <c r="CB7" s="2"/>
      <c r="CC7" s="2"/>
    </row>
    <row r="8" spans="1:81" ht="19.5" customHeight="1">
      <c r="A8" s="26">
        <v>600</v>
      </c>
      <c r="B8" s="26">
        <v>60013</v>
      </c>
      <c r="C8" s="26">
        <v>6630</v>
      </c>
      <c r="D8" s="26"/>
      <c r="E8" s="141">
        <v>250000</v>
      </c>
      <c r="F8" s="26"/>
      <c r="G8" s="26"/>
      <c r="H8" s="26"/>
      <c r="I8" s="26"/>
      <c r="J8" s="26"/>
      <c r="K8" s="26"/>
      <c r="L8" s="141">
        <v>250000</v>
      </c>
      <c r="BZ8" s="2"/>
      <c r="CA8" s="2"/>
      <c r="CB8" s="2"/>
      <c r="CC8" s="2"/>
    </row>
    <row r="9" spans="1:81" ht="19.5" customHeight="1">
      <c r="A9" s="27">
        <v>600</v>
      </c>
      <c r="B9" s="27">
        <v>60014</v>
      </c>
      <c r="C9" s="27">
        <v>6620</v>
      </c>
      <c r="D9" s="27"/>
      <c r="E9" s="142">
        <v>90000</v>
      </c>
      <c r="F9" s="27"/>
      <c r="G9" s="27"/>
      <c r="H9" s="27"/>
      <c r="I9" s="27"/>
      <c r="J9" s="27"/>
      <c r="K9" s="27"/>
      <c r="L9" s="142">
        <v>90000</v>
      </c>
      <c r="BZ9" s="2"/>
      <c r="CA9" s="2"/>
      <c r="CB9" s="2"/>
      <c r="CC9" s="2"/>
    </row>
    <row r="10" spans="1:81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BZ10" s="2"/>
      <c r="CA10" s="2"/>
      <c r="CB10" s="2"/>
      <c r="CC10" s="2"/>
    </row>
    <row r="11" spans="1:8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BZ11" s="2"/>
      <c r="CA11" s="2"/>
      <c r="CB11" s="2"/>
      <c r="CC11" s="2"/>
    </row>
    <row r="12" spans="1:8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BZ12" s="2"/>
      <c r="CA12" s="2"/>
      <c r="CB12" s="2"/>
      <c r="CC12" s="2"/>
    </row>
    <row r="13" spans="1:8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BZ13" s="2"/>
      <c r="CA13" s="2"/>
      <c r="CB13" s="2"/>
      <c r="CC13" s="2"/>
    </row>
    <row r="14" spans="1:8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BZ14" s="2"/>
      <c r="CA14" s="2"/>
      <c r="CB14" s="2"/>
      <c r="CC14" s="2"/>
    </row>
    <row r="15" spans="1:8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BZ15" s="2"/>
      <c r="CA15" s="2"/>
      <c r="CB15" s="2"/>
      <c r="CC15" s="2"/>
    </row>
    <row r="16" spans="1:8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BZ16" s="2"/>
      <c r="CA16" s="2"/>
      <c r="CB16" s="2"/>
      <c r="CC16" s="2"/>
    </row>
    <row r="17" spans="1:81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BZ17" s="2"/>
      <c r="CA17" s="2"/>
      <c r="CB17" s="2"/>
      <c r="CC17" s="2"/>
    </row>
    <row r="18" spans="1:81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BZ18" s="2"/>
      <c r="CA18" s="2"/>
      <c r="CB18" s="2"/>
      <c r="CC18" s="2"/>
    </row>
    <row r="19" spans="1:81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BZ19" s="2"/>
      <c r="CA19" s="2"/>
      <c r="CB19" s="2"/>
      <c r="CC19" s="2"/>
    </row>
    <row r="20" spans="1:81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BZ20" s="2"/>
      <c r="CA20" s="2"/>
      <c r="CB20" s="2"/>
      <c r="CC20" s="2"/>
    </row>
    <row r="21" spans="1:81" ht="24.75" customHeight="1">
      <c r="A21" s="211" t="s">
        <v>192</v>
      </c>
      <c r="B21" s="211"/>
      <c r="C21" s="211"/>
      <c r="D21" s="211"/>
      <c r="E21" s="140">
        <v>340000</v>
      </c>
      <c r="F21" s="24"/>
      <c r="G21" s="24"/>
      <c r="H21" s="24"/>
      <c r="I21" s="24"/>
      <c r="J21" s="24"/>
      <c r="K21" s="24"/>
      <c r="L21" s="140">
        <v>340000</v>
      </c>
      <c r="BZ21" s="2"/>
      <c r="CA21" s="2"/>
      <c r="CB21" s="2"/>
      <c r="CC21" s="2"/>
    </row>
  </sheetData>
  <mergeCells count="11">
    <mergeCell ref="L5:L6"/>
    <mergeCell ref="A21:D21"/>
    <mergeCell ref="A1:L1"/>
    <mergeCell ref="A4:A6"/>
    <mergeCell ref="B4:B6"/>
    <mergeCell ref="C4:C6"/>
    <mergeCell ref="D4:D6"/>
    <mergeCell ref="E4:E6"/>
    <mergeCell ref="F4:L4"/>
    <mergeCell ref="F5:F6"/>
    <mergeCell ref="G5:K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 Skalbmierz</cp:lastModifiedBy>
  <cp:lastPrinted>2007-03-20T11:58:31Z</cp:lastPrinted>
  <dcterms:created xsi:type="dcterms:W3CDTF">1998-12-09T13:02:10Z</dcterms:created>
  <dcterms:modified xsi:type="dcterms:W3CDTF">2007-03-20T12:02:52Z</dcterms:modified>
  <cp:category/>
  <cp:version/>
  <cp:contentType/>
  <cp:contentStatus/>
</cp:coreProperties>
</file>